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/>
  <bookViews>
    <workbookView xWindow="0" yWindow="0" windowWidth="23250" windowHeight="12435" tabRatio="480"/>
  </bookViews>
  <sheets>
    <sheet name="PP VESBO" sheetId="3" r:id="rId1"/>
    <sheet name="PE-RT VESBO " sheetId="7" r:id="rId2"/>
    <sheet name="OGRZEWANIE VESBO" sheetId="8" r:id="rId3"/>
    <sheet name="FILTRY VESBO" sheetId="5" r:id="rId4"/>
    <sheet name="PVC I CPVC VESBO" sheetId="6" r:id="rId5"/>
  </sheets>
  <definedNames>
    <definedName name="_xlnm._FilterDatabase" localSheetId="3" hidden="1">'FILTRY VESBO'!$A$5:$G$229</definedName>
    <definedName name="_xlnm._FilterDatabase" localSheetId="2" hidden="1">'OGRZEWANIE VESBO'!$C$16:$G$30</definedName>
    <definedName name="_xlnm._FilterDatabase" localSheetId="1" hidden="1">'PE-RT VESBO '!$A$5:$G$518</definedName>
    <definedName name="_xlnm._FilterDatabase" localSheetId="0" hidden="1">'PP VESBO'!$A$5:$G$597</definedName>
    <definedName name="_xlnm._FilterDatabase" localSheetId="4" hidden="1">'PVC I CPVC VESBO'!$A$5:$G$585</definedName>
    <definedName name="Excel_BuiltIn__FilterDatabase_1" localSheetId="3">'FILTRY VESBO'!$A$3:$G$214</definedName>
    <definedName name="Excel_BuiltIn__FilterDatabase_1" localSheetId="2">'OGRZEWANIE VESBO'!$A$3:$G$148</definedName>
    <definedName name="Excel_BuiltIn__FilterDatabase_1" localSheetId="1">'PE-RT VESBO '!$A$3:$G$519</definedName>
    <definedName name="Excel_BuiltIn__FilterDatabase_1" localSheetId="4">'PVC I CPVC VESBO'!$A$3:$G$579</definedName>
    <definedName name="Excel_BuiltIn__FilterDatabase_1">#REF!</definedName>
    <definedName name="Excel_BuiltIn__FilterDatabase_1_1" localSheetId="3">'FILTRY VESBO'!$A$3:$E$234</definedName>
    <definedName name="Excel_BuiltIn__FilterDatabase_1_1" localSheetId="2">'OGRZEWANIE VESBO'!$A$3:$E$148</definedName>
    <definedName name="Excel_BuiltIn__FilterDatabase_1_1" localSheetId="1">'PE-RT VESBO '!$A$3:$E$519</definedName>
    <definedName name="Excel_BuiltIn__FilterDatabase_1_1" localSheetId="0">'PP VESBO'!$A$3:$E$604</definedName>
    <definedName name="Excel_BuiltIn__FilterDatabase_1_1" localSheetId="4">'PVC I CPVC VESBO'!$A$3:$E$579</definedName>
    <definedName name="Excel_BuiltIn__FilterDatabase_1_1">#REF!</definedName>
    <definedName name="Excel_BuiltIn__FilterDatabase_1_1_1" localSheetId="3">'FILTRY VESBO'!$A$4:$D$259</definedName>
    <definedName name="Excel_BuiltIn__FilterDatabase_1_1_1" localSheetId="2">'OGRZEWANIE VESBO'!$A$5:$D$148</definedName>
    <definedName name="Excel_BuiltIn__FilterDatabase_1_1_1" localSheetId="1">'PE-RT VESBO '!$A$5:$D$519</definedName>
    <definedName name="Excel_BuiltIn__FilterDatabase_1_1_1" localSheetId="0">'PP VESBO'!$A$7:$D$609</definedName>
    <definedName name="Excel_BuiltIn__FilterDatabase_1_1_1" localSheetId="4">'PVC I CPVC VESBO'!$A$8:$D$595</definedName>
    <definedName name="Excel_BuiltIn__FilterDatabase_1_1_1">#REF!</definedName>
    <definedName name="_xlnm.Print_Area" localSheetId="3">'FILTRY VESBO'!$A$1:$G$218</definedName>
    <definedName name="_xlnm.Print_Area" localSheetId="2">'OGRZEWANIE VESBO'!$A$1:$G$148</definedName>
    <definedName name="_xlnm.Print_Area" localSheetId="1">'PE-RT VESBO '!$A$1:$G$518</definedName>
    <definedName name="_xlnm.Print_Area" localSheetId="0">'PP VESBO'!$A$1:$G$603</definedName>
    <definedName name="_xlnm.Print_Area" localSheetId="4">'PVC I CPVC VESBO'!$A$1:$G$585</definedName>
    <definedName name="_xlnm.Print_Titles" localSheetId="3">'FILTRY VESBO'!$1:$3</definedName>
    <definedName name="_xlnm.Print_Titles" localSheetId="2">'OGRZEWANIE VESBO'!$1:$3</definedName>
    <definedName name="_xlnm.Print_Titles" localSheetId="1">'PE-RT VESBO '!$1:$3</definedName>
    <definedName name="_xlnm.Print_Titles" localSheetId="0">'PP VESBO'!$1:$3</definedName>
    <definedName name="_xlnm.Print_Titles" localSheetId="4">'PVC I CPVC VESBO'!$1:$3</definedName>
  </definedNames>
  <calcPr calcId="145621"/>
</workbook>
</file>

<file path=xl/calcChain.xml><?xml version="1.0" encoding="utf-8"?>
<calcChain xmlns="http://schemas.openxmlformats.org/spreadsheetml/2006/main">
  <c r="G10" i="8" l="1"/>
  <c r="G11" i="8"/>
  <c r="G12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53" i="8"/>
  <c r="G54" i="8"/>
  <c r="G55" i="8"/>
  <c r="G56" i="8"/>
  <c r="G57" i="8"/>
  <c r="G58" i="8"/>
  <c r="G59" i="8"/>
  <c r="G60" i="8"/>
  <c r="G61" i="8"/>
  <c r="G62" i="8"/>
  <c r="G63" i="8"/>
  <c r="G70" i="8"/>
  <c r="G71" i="8"/>
  <c r="G76" i="8"/>
  <c r="G77" i="8"/>
  <c r="G83" i="8"/>
  <c r="G84" i="8"/>
  <c r="G90" i="8"/>
  <c r="G97" i="8"/>
  <c r="G105" i="8"/>
  <c r="G113" i="8"/>
  <c r="G123" i="8"/>
  <c r="G124" i="8"/>
  <c r="G125" i="8"/>
  <c r="G131" i="8"/>
  <c r="G132" i="8"/>
  <c r="G133" i="8"/>
  <c r="G139" i="8"/>
  <c r="G140" i="8"/>
  <c r="G141" i="8"/>
  <c r="G103" i="7" l="1"/>
  <c r="G9" i="7" l="1"/>
  <c r="G10" i="7"/>
  <c r="G11" i="7"/>
  <c r="G12" i="7"/>
  <c r="G13" i="7"/>
  <c r="G14" i="7"/>
  <c r="G15" i="7"/>
  <c r="G16" i="7"/>
  <c r="G21" i="7"/>
  <c r="G22" i="7"/>
  <c r="G23" i="7"/>
  <c r="G24" i="7"/>
  <c r="G25" i="7"/>
  <c r="G26" i="7"/>
  <c r="G39" i="7"/>
  <c r="G40" i="7"/>
  <c r="G41" i="7"/>
  <c r="G42" i="7"/>
  <c r="G43" i="7"/>
  <c r="G44" i="7"/>
  <c r="G45" i="7"/>
  <c r="G50" i="7"/>
  <c r="G51" i="7"/>
  <c r="G52" i="7"/>
  <c r="G53" i="7"/>
  <c r="G54" i="7"/>
  <c r="G55" i="7"/>
  <c r="G56" i="7"/>
  <c r="G57" i="7"/>
  <c r="G58" i="7"/>
  <c r="G59" i="7"/>
  <c r="G60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102" i="7"/>
  <c r="G104" i="7"/>
  <c r="G105" i="7"/>
  <c r="G106" i="7"/>
  <c r="G112" i="7"/>
  <c r="G113" i="7"/>
  <c r="G114" i="7"/>
  <c r="G115" i="7"/>
  <c r="G116" i="7"/>
  <c r="G117" i="7"/>
  <c r="G118" i="7"/>
  <c r="G119" i="7"/>
  <c r="G124" i="7"/>
  <c r="G125" i="7"/>
  <c r="G126" i="7"/>
  <c r="G127" i="7"/>
  <c r="G128" i="7"/>
  <c r="G129" i="7"/>
  <c r="G130" i="7"/>
  <c r="G135" i="7"/>
  <c r="G136" i="7"/>
  <c r="G137" i="7"/>
  <c r="G138" i="7"/>
  <c r="G139" i="7"/>
  <c r="G140" i="7"/>
  <c r="G141" i="7"/>
  <c r="G146" i="7"/>
  <c r="G147" i="7"/>
  <c r="G148" i="7"/>
  <c r="G149" i="7"/>
  <c r="G150" i="7"/>
  <c r="G151" i="7"/>
  <c r="G152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81" i="7"/>
  <c r="G182" i="7"/>
  <c r="G183" i="7"/>
  <c r="G184" i="7"/>
  <c r="G185" i="7"/>
  <c r="G190" i="7"/>
  <c r="G191" i="7"/>
  <c r="G192" i="7"/>
  <c r="G193" i="7"/>
  <c r="G194" i="7"/>
  <c r="G195" i="7"/>
  <c r="G196" i="7"/>
  <c r="G197" i="7"/>
  <c r="G198" i="7"/>
  <c r="G199" i="7"/>
  <c r="G204" i="7"/>
  <c r="G205" i="7"/>
  <c r="G212" i="7"/>
  <c r="G213" i="7"/>
  <c r="G214" i="7"/>
  <c r="G221" i="7"/>
  <c r="G222" i="7"/>
  <c r="G228" i="7"/>
  <c r="G229" i="7"/>
  <c r="G235" i="7"/>
  <c r="G243" i="7"/>
  <c r="G244" i="7"/>
  <c r="G245" i="7"/>
  <c r="G246" i="7"/>
  <c r="G247" i="7"/>
  <c r="G248" i="7"/>
  <c r="G249" i="7"/>
  <c r="G254" i="7"/>
  <c r="G255" i="7"/>
  <c r="G256" i="7"/>
  <c r="G257" i="7"/>
  <c r="G258" i="7"/>
  <c r="G259" i="7"/>
  <c r="G260" i="7"/>
  <c r="G266" i="7"/>
  <c r="G267" i="7"/>
  <c r="G268" i="7"/>
  <c r="G269" i="7"/>
  <c r="G270" i="7"/>
  <c r="G275" i="7"/>
  <c r="G276" i="7"/>
  <c r="G277" i="7"/>
  <c r="G278" i="7"/>
  <c r="G279" i="7"/>
  <c r="G280" i="7"/>
  <c r="G285" i="7"/>
  <c r="G286" i="7"/>
  <c r="G287" i="7"/>
  <c r="G288" i="7"/>
  <c r="G289" i="7"/>
  <c r="G290" i="7"/>
  <c r="G291" i="7"/>
  <c r="G296" i="7"/>
  <c r="G297" i="7"/>
  <c r="G298" i="7"/>
  <c r="G304" i="7"/>
  <c r="G305" i="7"/>
  <c r="G306" i="7"/>
  <c r="G307" i="7"/>
  <c r="G308" i="7"/>
  <c r="G313" i="7"/>
  <c r="G314" i="7"/>
  <c r="G315" i="7"/>
  <c r="G316" i="7"/>
  <c r="G317" i="7"/>
  <c r="G318" i="7"/>
  <c r="G323" i="7"/>
  <c r="G324" i="7"/>
  <c r="G325" i="7"/>
  <c r="G331" i="7"/>
  <c r="G332" i="7"/>
  <c r="G333" i="7"/>
  <c r="G338" i="7"/>
  <c r="G339" i="7"/>
  <c r="G340" i="7"/>
  <c r="G341" i="7"/>
  <c r="G342" i="7"/>
  <c r="G347" i="7"/>
  <c r="G348" i="7"/>
  <c r="G349" i="7"/>
  <c r="G354" i="7"/>
  <c r="G355" i="7"/>
  <c r="G356" i="7"/>
  <c r="G362" i="7"/>
  <c r="G363" i="7"/>
  <c r="G371" i="7"/>
  <c r="G372" i="7"/>
  <c r="G378" i="7"/>
  <c r="G383" i="7"/>
  <c r="G390" i="7"/>
  <c r="G395" i="7"/>
  <c r="G396" i="7"/>
  <c r="G397" i="7"/>
  <c r="G398" i="7"/>
  <c r="G404" i="7"/>
  <c r="G405" i="7"/>
  <c r="G406" i="7"/>
  <c r="G407" i="7"/>
  <c r="G412" i="7"/>
  <c r="G413" i="7"/>
  <c r="G414" i="7"/>
  <c r="G415" i="7"/>
  <c r="G421" i="7"/>
  <c r="G428" i="7"/>
  <c r="G438" i="7"/>
  <c r="G446" i="7"/>
  <c r="G458" i="7"/>
  <c r="G459" i="7"/>
  <c r="G467" i="7"/>
  <c r="G468" i="7"/>
  <c r="G469" i="7"/>
  <c r="G470" i="7"/>
  <c r="G475" i="7"/>
  <c r="G493" i="7"/>
  <c r="G494" i="7"/>
  <c r="G495" i="7"/>
  <c r="G496" i="7"/>
  <c r="G497" i="7"/>
  <c r="G498" i="7"/>
  <c r="G499" i="7"/>
  <c r="G504" i="7"/>
  <c r="G30" i="5" l="1"/>
  <c r="G31" i="5"/>
  <c r="G29" i="5"/>
  <c r="G22" i="5"/>
  <c r="G23" i="5"/>
  <c r="G21" i="5"/>
  <c r="G38" i="5"/>
  <c r="G39" i="5"/>
  <c r="G40" i="5"/>
  <c r="G41" i="5" l="1"/>
  <c r="G86" i="5"/>
  <c r="G102" i="5"/>
  <c r="G47" i="5"/>
  <c r="G341" i="3"/>
  <c r="G340" i="3"/>
  <c r="G363" i="3"/>
  <c r="G362" i="3"/>
  <c r="G431" i="3"/>
  <c r="G430" i="3"/>
  <c r="G10" i="6" l="1"/>
  <c r="G11" i="6"/>
  <c r="G12" i="6"/>
  <c r="G17" i="6"/>
  <c r="G18" i="6"/>
  <c r="G19" i="6"/>
  <c r="G20" i="6"/>
  <c r="G21" i="6"/>
  <c r="G22" i="6"/>
  <c r="G23" i="6"/>
  <c r="G24" i="6"/>
  <c r="G25" i="6"/>
  <c r="G26" i="6"/>
  <c r="G32" i="6"/>
  <c r="G33" i="6"/>
  <c r="G34" i="6"/>
  <c r="G35" i="6"/>
  <c r="G36" i="6"/>
  <c r="G37" i="6"/>
  <c r="G43" i="6"/>
  <c r="G44" i="6"/>
  <c r="G50" i="6"/>
  <c r="G51" i="6"/>
  <c r="G56" i="6"/>
  <c r="G57" i="6"/>
  <c r="G58" i="6"/>
  <c r="G59" i="6"/>
  <c r="G60" i="6"/>
  <c r="G61" i="6"/>
  <c r="G62" i="6"/>
  <c r="G63" i="6"/>
  <c r="G64" i="6"/>
  <c r="G65" i="6"/>
  <c r="G70" i="6"/>
  <c r="G71" i="6"/>
  <c r="G72" i="6"/>
  <c r="G73" i="6"/>
  <c r="G74" i="6"/>
  <c r="G75" i="6"/>
  <c r="G76" i="6"/>
  <c r="G77" i="6"/>
  <c r="G78" i="6"/>
  <c r="G79" i="6"/>
  <c r="G84" i="6"/>
  <c r="G85" i="6"/>
  <c r="G86" i="6"/>
  <c r="G87" i="6"/>
  <c r="G88" i="6"/>
  <c r="G89" i="6"/>
  <c r="G94" i="6"/>
  <c r="G103" i="6"/>
  <c r="G104" i="6"/>
  <c r="G105" i="6"/>
  <c r="G106" i="6"/>
  <c r="G107" i="6"/>
  <c r="G108" i="6"/>
  <c r="G109" i="6"/>
  <c r="G110" i="6"/>
  <c r="G111" i="6"/>
  <c r="G112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4" i="6"/>
  <c r="G145" i="6"/>
  <c r="G150" i="6"/>
  <c r="G151" i="6"/>
  <c r="G152" i="6"/>
  <c r="G157" i="6"/>
  <c r="G158" i="6"/>
  <c r="G159" i="6"/>
  <c r="G160" i="6"/>
  <c r="G161" i="6"/>
  <c r="G162" i="6"/>
  <c r="G163" i="6"/>
  <c r="G164" i="6"/>
  <c r="G165" i="6"/>
  <c r="G166" i="6"/>
  <c r="G171" i="6"/>
  <c r="G172" i="6"/>
  <c r="G173" i="6"/>
  <c r="G178" i="6"/>
  <c r="G179" i="6"/>
  <c r="G180" i="6"/>
  <c r="G181" i="6"/>
  <c r="G182" i="6"/>
  <c r="G183" i="6"/>
  <c r="G188" i="6"/>
  <c r="G189" i="6"/>
  <c r="G190" i="6"/>
  <c r="G191" i="6"/>
  <c r="G192" i="6"/>
  <c r="G193" i="6"/>
  <c r="G198" i="6"/>
  <c r="G199" i="6"/>
  <c r="G200" i="6"/>
  <c r="G201" i="6"/>
  <c r="G202" i="6"/>
  <c r="G203" i="6"/>
  <c r="G204" i="6"/>
  <c r="G205" i="6"/>
  <c r="G206" i="6"/>
  <c r="G207" i="6"/>
  <c r="G212" i="6"/>
  <c r="G213" i="6"/>
  <c r="G214" i="6"/>
  <c r="G220" i="6"/>
  <c r="G221" i="6"/>
  <c r="G222" i="6"/>
  <c r="G223" i="6"/>
  <c r="G224" i="6"/>
  <c r="G225" i="6"/>
  <c r="G226" i="6"/>
  <c r="G227" i="6"/>
  <c r="G228" i="6"/>
  <c r="G229" i="6"/>
  <c r="G230" i="6"/>
  <c r="G231" i="6"/>
  <c r="G232" i="6"/>
  <c r="G233" i="6"/>
  <c r="G234" i="6"/>
  <c r="G235" i="6"/>
  <c r="G240" i="6"/>
  <c r="G241" i="6"/>
  <c r="G242" i="6"/>
  <c r="G243" i="6"/>
  <c r="G244" i="6"/>
  <c r="G245" i="6"/>
  <c r="G250" i="6"/>
  <c r="G251" i="6"/>
  <c r="G252" i="6"/>
  <c r="G253" i="6"/>
  <c r="G254" i="6"/>
  <c r="G255" i="6"/>
  <c r="G256" i="6"/>
  <c r="G257" i="6"/>
  <c r="G258" i="6"/>
  <c r="G259" i="6"/>
  <c r="G264" i="6"/>
  <c r="G265" i="6"/>
  <c r="G266" i="6"/>
  <c r="G267" i="6"/>
  <c r="G272" i="6"/>
  <c r="G273" i="6"/>
  <c r="G274" i="6"/>
  <c r="G279" i="6"/>
  <c r="G280" i="6"/>
  <c r="G281" i="6"/>
  <c r="G282" i="6"/>
  <c r="G283" i="6"/>
  <c r="G284" i="6"/>
  <c r="G285" i="6"/>
  <c r="G286" i="6"/>
  <c r="G298" i="6"/>
  <c r="G299" i="6"/>
  <c r="G300" i="6"/>
  <c r="G301" i="6"/>
  <c r="G302" i="6"/>
  <c r="G303" i="6"/>
  <c r="G304" i="6"/>
  <c r="G305" i="6"/>
  <c r="G324" i="6"/>
  <c r="G325" i="6"/>
  <c r="G326" i="6"/>
  <c r="G327" i="6"/>
  <c r="G328" i="6"/>
  <c r="G329" i="6"/>
  <c r="G330" i="6"/>
  <c r="G331" i="6"/>
  <c r="G332" i="6"/>
  <c r="G338" i="6"/>
  <c r="G339" i="6"/>
  <c r="G345" i="6"/>
  <c r="G346" i="6"/>
  <c r="G352" i="6"/>
  <c r="G353" i="6"/>
  <c r="G354" i="6"/>
  <c r="G355" i="6"/>
  <c r="G356" i="6"/>
  <c r="G357" i="6"/>
  <c r="G362" i="6"/>
  <c r="G363" i="6"/>
  <c r="G364" i="6"/>
  <c r="G365" i="6"/>
  <c r="G366" i="6"/>
  <c r="G367" i="6"/>
  <c r="G372" i="6"/>
  <c r="G373" i="6"/>
  <c r="G374" i="6"/>
  <c r="G380" i="6"/>
  <c r="G387" i="6"/>
  <c r="G388" i="6"/>
  <c r="G389" i="6"/>
  <c r="G390" i="6"/>
  <c r="G391" i="6"/>
  <c r="G392" i="6"/>
  <c r="G397" i="6"/>
  <c r="G398" i="6"/>
  <c r="G399" i="6"/>
  <c r="G400" i="6"/>
  <c r="G401" i="6"/>
  <c r="G402" i="6"/>
  <c r="G403" i="6"/>
  <c r="G404" i="6"/>
  <c r="G405" i="6"/>
  <c r="G406" i="6"/>
  <c r="G407" i="6"/>
  <c r="G408" i="6"/>
  <c r="G409" i="6"/>
  <c r="G410" i="6"/>
  <c r="G411" i="6"/>
  <c r="G416" i="6"/>
  <c r="G417" i="6"/>
  <c r="G418" i="6"/>
  <c r="G419" i="6"/>
  <c r="G420" i="6"/>
  <c r="G421" i="6"/>
  <c r="G426" i="6"/>
  <c r="G427" i="6"/>
  <c r="G428" i="6"/>
  <c r="G429" i="6"/>
  <c r="G430" i="6"/>
  <c r="G431" i="6"/>
  <c r="G436" i="6"/>
  <c r="G437" i="6"/>
  <c r="G443" i="6"/>
  <c r="G449" i="6"/>
  <c r="G450" i="6"/>
  <c r="G455" i="6"/>
  <c r="G456" i="6"/>
  <c r="G457" i="6"/>
  <c r="G458" i="6"/>
  <c r="G459" i="6"/>
  <c r="G460" i="6"/>
  <c r="G465" i="6"/>
  <c r="G466" i="6"/>
  <c r="G467" i="6"/>
  <c r="G468" i="6"/>
  <c r="G469" i="6"/>
  <c r="G470" i="6"/>
  <c r="G471" i="6"/>
  <c r="G472" i="6"/>
  <c r="G477" i="6"/>
  <c r="G478" i="6"/>
  <c r="G479" i="6"/>
  <c r="G480" i="6"/>
  <c r="G481" i="6"/>
  <c r="G482" i="6"/>
  <c r="G487" i="6"/>
  <c r="G488" i="6"/>
  <c r="G489" i="6"/>
  <c r="G490" i="6"/>
  <c r="G491" i="6"/>
  <c r="G492" i="6"/>
  <c r="G496" i="6"/>
  <c r="G497" i="6"/>
  <c r="G503" i="6"/>
  <c r="G504" i="6"/>
  <c r="G505" i="6"/>
  <c r="G506" i="6"/>
  <c r="G511" i="6"/>
  <c r="G512" i="6"/>
  <c r="G513" i="6"/>
  <c r="G514" i="6"/>
  <c r="G519" i="6"/>
  <c r="G526" i="6"/>
  <c r="G545" i="6"/>
  <c r="G546" i="6"/>
  <c r="G547" i="6"/>
  <c r="G548" i="6"/>
  <c r="G549" i="6"/>
  <c r="G550" i="6"/>
  <c r="G555" i="6"/>
  <c r="G556" i="6"/>
  <c r="G557" i="6"/>
  <c r="G562" i="6"/>
  <c r="G568" i="6"/>
  <c r="G576" i="6"/>
  <c r="G577" i="6"/>
  <c r="G578" i="6"/>
  <c r="G579" i="6"/>
  <c r="G589" i="3" l="1"/>
  <c r="G590" i="3"/>
  <c r="G591" i="3"/>
  <c r="G592" i="3"/>
  <c r="G593" i="3"/>
  <c r="G594" i="3"/>
  <c r="G595" i="3"/>
  <c r="G596" i="3"/>
  <c r="G597" i="3"/>
  <c r="G588" i="3"/>
  <c r="G582" i="3"/>
  <c r="G575" i="3"/>
  <c r="G567" i="3"/>
  <c r="G559" i="3"/>
  <c r="G553" i="3"/>
  <c r="G552" i="3"/>
  <c r="G543" i="3"/>
  <c r="G544" i="3"/>
  <c r="G545" i="3"/>
  <c r="G542" i="3"/>
  <c r="G295" i="3"/>
  <c r="G296" i="3"/>
  <c r="G297" i="3"/>
  <c r="G294" i="3"/>
  <c r="G280" i="3"/>
  <c r="G281" i="3"/>
  <c r="G282" i="3"/>
  <c r="G283" i="3"/>
  <c r="G284" i="3"/>
  <c r="G285" i="3"/>
  <c r="G286" i="3"/>
  <c r="G287" i="3"/>
  <c r="G288" i="3"/>
  <c r="G279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50" i="3"/>
  <c r="G237" i="3"/>
  <c r="G238" i="3"/>
  <c r="G239" i="3"/>
  <c r="G240" i="3"/>
  <c r="G241" i="3"/>
  <c r="G242" i="3"/>
  <c r="G243" i="3"/>
  <c r="G244" i="3"/>
  <c r="G245" i="3"/>
  <c r="G236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00" i="3"/>
  <c r="G187" i="3"/>
  <c r="G188" i="3"/>
  <c r="G189" i="3"/>
  <c r="G190" i="3"/>
  <c r="G191" i="3"/>
  <c r="G192" i="3"/>
  <c r="G193" i="3"/>
  <c r="G194" i="3"/>
  <c r="G195" i="3"/>
  <c r="G186" i="3"/>
  <c r="G178" i="3"/>
  <c r="G179" i="3"/>
  <c r="G180" i="3"/>
  <c r="G181" i="3"/>
  <c r="G177" i="3"/>
  <c r="G168" i="3"/>
  <c r="G169" i="3"/>
  <c r="G170" i="3"/>
  <c r="G171" i="3"/>
  <c r="G167" i="3"/>
  <c r="G154" i="3"/>
  <c r="G155" i="3"/>
  <c r="G156" i="3"/>
  <c r="G157" i="3"/>
  <c r="G158" i="3"/>
  <c r="G159" i="3"/>
  <c r="G160" i="3"/>
  <c r="G161" i="3"/>
  <c r="G162" i="3"/>
  <c r="G153" i="3"/>
  <c r="G139" i="3"/>
  <c r="G140" i="3"/>
  <c r="G141" i="3"/>
  <c r="G142" i="3"/>
  <c r="G143" i="3"/>
  <c r="G144" i="3"/>
  <c r="G145" i="3"/>
  <c r="G146" i="3"/>
  <c r="G147" i="3"/>
  <c r="G138" i="3"/>
  <c r="G131" i="3"/>
  <c r="G132" i="3"/>
  <c r="G133" i="3"/>
  <c r="G130" i="3"/>
  <c r="G122" i="3"/>
  <c r="G123" i="3"/>
  <c r="G121" i="3"/>
  <c r="G109" i="3"/>
  <c r="G110" i="3"/>
  <c r="G111" i="3"/>
  <c r="G112" i="3"/>
  <c r="G113" i="3"/>
  <c r="G114" i="3"/>
  <c r="G115" i="3"/>
  <c r="G116" i="3"/>
  <c r="G108" i="3"/>
  <c r="G96" i="3"/>
  <c r="G97" i="3"/>
  <c r="G98" i="3"/>
  <c r="G99" i="3"/>
  <c r="G100" i="3"/>
  <c r="G101" i="3"/>
  <c r="G102" i="3"/>
  <c r="G103" i="3"/>
  <c r="G95" i="3"/>
  <c r="G70" i="3"/>
  <c r="G71" i="3"/>
  <c r="G72" i="3"/>
  <c r="G73" i="3"/>
  <c r="G74" i="3"/>
  <c r="G75" i="3"/>
  <c r="G76" i="3"/>
  <c r="G77" i="3"/>
  <c r="G83" i="3"/>
  <c r="G84" i="3"/>
  <c r="G85" i="3"/>
  <c r="G86" i="3"/>
  <c r="G87" i="3"/>
  <c r="G88" i="3"/>
  <c r="G89" i="3"/>
  <c r="G90" i="3"/>
  <c r="G82" i="3"/>
  <c r="G69" i="3"/>
  <c r="G60" i="3"/>
  <c r="G10" i="5" l="1"/>
  <c r="G11" i="5"/>
  <c r="G12" i="5"/>
  <c r="G14" i="5"/>
  <c r="G15" i="5"/>
  <c r="G16" i="5"/>
  <c r="G42" i="5"/>
  <c r="G48" i="5"/>
  <c r="G49" i="5"/>
  <c r="G50" i="5"/>
  <c r="G51" i="5"/>
  <c r="G56" i="5"/>
  <c r="G57" i="5"/>
  <c r="G59" i="5"/>
  <c r="G60" i="5"/>
  <c r="G66" i="5"/>
  <c r="G67" i="5"/>
  <c r="G69" i="5"/>
  <c r="G70" i="5"/>
  <c r="G87" i="5"/>
  <c r="G88" i="5"/>
  <c r="G89" i="5"/>
  <c r="G90" i="5"/>
  <c r="G91" i="5"/>
  <c r="G92" i="5"/>
  <c r="G93" i="5"/>
  <c r="G94" i="5"/>
  <c r="G99" i="5"/>
  <c r="G100" i="5"/>
  <c r="G101" i="5"/>
  <c r="G103" i="5"/>
  <c r="G104" i="5"/>
  <c r="G105" i="5"/>
  <c r="G106" i="5"/>
  <c r="G109" i="5"/>
  <c r="G110" i="5"/>
  <c r="G111" i="5"/>
  <c r="G112" i="5"/>
  <c r="G117" i="5"/>
  <c r="G118" i="5"/>
  <c r="G119" i="5"/>
  <c r="G120" i="5"/>
  <c r="G121" i="5"/>
  <c r="G122" i="5"/>
  <c r="G123" i="5"/>
  <c r="G128" i="5"/>
  <c r="G135" i="5"/>
  <c r="G143" i="5"/>
  <c r="G144" i="5"/>
  <c r="G146" i="5"/>
  <c r="G147" i="5"/>
  <c r="G152" i="5"/>
  <c r="G153" i="5"/>
  <c r="G154" i="5"/>
  <c r="G160" i="5"/>
  <c r="G161" i="5"/>
  <c r="G162" i="5"/>
  <c r="G169" i="5"/>
  <c r="G170" i="5"/>
  <c r="G171" i="5"/>
  <c r="G177" i="5"/>
  <c r="G178" i="5"/>
  <c r="G179" i="5"/>
  <c r="G186" i="5"/>
  <c r="G195" i="5"/>
  <c r="G201" i="5"/>
  <c r="G204" i="5"/>
  <c r="G209" i="5"/>
  <c r="G23" i="3" l="1"/>
  <c r="G24" i="3"/>
  <c r="G25" i="3"/>
  <c r="G26" i="3"/>
  <c r="G27" i="3"/>
  <c r="G28" i="3"/>
  <c r="G29" i="3"/>
  <c r="G30" i="3"/>
  <c r="G31" i="3"/>
  <c r="G10" i="3"/>
  <c r="G11" i="3"/>
  <c r="G12" i="3"/>
  <c r="G13" i="3"/>
  <c r="G14" i="3"/>
  <c r="G15" i="3"/>
  <c r="G16" i="3"/>
  <c r="G17" i="3"/>
  <c r="G18" i="3"/>
  <c r="G36" i="3"/>
  <c r="G37" i="3"/>
  <c r="G38" i="3"/>
  <c r="G39" i="3"/>
  <c r="G45" i="3"/>
  <c r="G46" i="3"/>
  <c r="G47" i="3"/>
  <c r="G48" i="3"/>
  <c r="G49" i="3"/>
  <c r="G50" i="3"/>
  <c r="G51" i="3"/>
  <c r="G52" i="3"/>
  <c r="G53" i="3"/>
  <c r="G54" i="3"/>
  <c r="G304" i="3"/>
  <c r="G305" i="3"/>
  <c r="G306" i="3"/>
  <c r="G307" i="3"/>
  <c r="G308" i="3"/>
  <c r="G309" i="3"/>
  <c r="G310" i="3"/>
  <c r="G315" i="3"/>
  <c r="G316" i="3"/>
  <c r="G317" i="3"/>
  <c r="G318" i="3"/>
  <c r="G325" i="3"/>
  <c r="G326" i="3"/>
  <c r="G327" i="3"/>
  <c r="G328" i="3"/>
  <c r="G329" i="3"/>
  <c r="G330" i="3"/>
  <c r="G331" i="3"/>
  <c r="G336" i="3"/>
  <c r="G337" i="3"/>
  <c r="G338" i="3"/>
  <c r="G339" i="3"/>
  <c r="G346" i="3"/>
  <c r="G347" i="3"/>
  <c r="G348" i="3"/>
  <c r="G349" i="3"/>
  <c r="G350" i="3"/>
  <c r="G351" i="3"/>
  <c r="G352" i="3"/>
  <c r="G353" i="3"/>
  <c r="G358" i="3"/>
  <c r="G359" i="3"/>
  <c r="G360" i="3"/>
  <c r="G361" i="3"/>
  <c r="G368" i="3"/>
  <c r="G369" i="3"/>
  <c r="G370" i="3"/>
  <c r="G371" i="3"/>
  <c r="G372" i="3"/>
  <c r="G373" i="3"/>
  <c r="G374" i="3"/>
  <c r="G379" i="3"/>
  <c r="G380" i="3"/>
  <c r="G381" i="3"/>
  <c r="G382" i="3"/>
  <c r="G383" i="3"/>
  <c r="G384" i="3"/>
  <c r="G385" i="3"/>
  <c r="G390" i="3"/>
  <c r="G391" i="3"/>
  <c r="G392" i="3"/>
  <c r="G399" i="3"/>
  <c r="G400" i="3"/>
  <c r="G401" i="3"/>
  <c r="G402" i="3"/>
  <c r="G403" i="3"/>
  <c r="G404" i="3"/>
  <c r="G409" i="3"/>
  <c r="G410" i="3"/>
  <c r="G411" i="3"/>
  <c r="G412" i="3"/>
  <c r="G413" i="3"/>
  <c r="G414" i="3"/>
  <c r="G420" i="3"/>
  <c r="G428" i="3"/>
  <c r="G429" i="3"/>
  <c r="G437" i="3"/>
  <c r="G438" i="3"/>
  <c r="G439" i="3"/>
  <c r="G445" i="3"/>
  <c r="G446" i="3"/>
  <c r="G447" i="3"/>
  <c r="G452" i="3"/>
  <c r="G453" i="3"/>
  <c r="G454" i="3"/>
  <c r="G455" i="3"/>
  <c r="G456" i="3"/>
  <c r="G457" i="3"/>
  <c r="G458" i="3"/>
  <c r="G463" i="3"/>
  <c r="G464" i="3"/>
  <c r="G465" i="3"/>
  <c r="G466" i="3"/>
  <c r="G467" i="3"/>
  <c r="G472" i="3"/>
  <c r="G473" i="3"/>
  <c r="G481" i="3"/>
  <c r="G482" i="3"/>
  <c r="G483" i="3"/>
  <c r="G490" i="3"/>
  <c r="G491" i="3"/>
  <c r="G492" i="3"/>
  <c r="G493" i="3"/>
  <c r="G498" i="3"/>
  <c r="G499" i="3"/>
  <c r="G506" i="3"/>
  <c r="G507" i="3"/>
  <c r="G514" i="3"/>
  <c r="G523" i="3"/>
  <c r="G524" i="3"/>
</calcChain>
</file>

<file path=xl/sharedStrings.xml><?xml version="1.0" encoding="utf-8"?>
<sst xmlns="http://schemas.openxmlformats.org/spreadsheetml/2006/main" count="2954" uniqueCount="1484">
  <si>
    <t>KOD</t>
  </si>
  <si>
    <t>OPAKOWANIE</t>
  </si>
  <si>
    <t xml:space="preserve">16mm x 2 </t>
  </si>
  <si>
    <t>20mm x 2</t>
  </si>
  <si>
    <t>worek / karton [szt]</t>
  </si>
  <si>
    <t>SZW 34-E</t>
  </si>
  <si>
    <t>16mm x 3/4"</t>
  </si>
  <si>
    <t xml:space="preserve">ROZMIAR                     </t>
  </si>
  <si>
    <t>CENA NETTO</t>
  </si>
  <si>
    <t>CENA PO RABACIE</t>
  </si>
  <si>
    <t>Ceny netto, stawka VAT 23%</t>
  </si>
  <si>
    <t>Rabat:</t>
  </si>
  <si>
    <t>1</t>
  </si>
  <si>
    <t>rolka [mb]</t>
  </si>
  <si>
    <t>10/400</t>
  </si>
  <si>
    <t>karton [szt]</t>
  </si>
  <si>
    <t/>
  </si>
  <si>
    <t>ul. Morgowa 9, 91-223 Łódź/Polska
NIP: 947-19-79-910
Tel. kom. 504 046 655
Tel. +48 42 640 55 26
E-mail: biuro@vesbopoland.pl</t>
  </si>
  <si>
    <t>Cennik instalacji ogrzewania podłogowego</t>
  </si>
  <si>
    <t>17 mm x 2</t>
  </si>
  <si>
    <t>600</t>
  </si>
  <si>
    <t>300</t>
  </si>
  <si>
    <t>Z POMPĄ WILO</t>
  </si>
  <si>
    <t>Z POMPĄ GRUNDFOS</t>
  </si>
  <si>
    <t>PRZEPŁYWOMIERZ</t>
  </si>
  <si>
    <t>TRÓJNIK - KOŃCÓWKA BELKI ROZDZIELACZA</t>
  </si>
  <si>
    <t>2 SEKCJE</t>
  </si>
  <si>
    <t>3 SEKCJE</t>
  </si>
  <si>
    <t>4 SEKCJE</t>
  </si>
  <si>
    <t>5 SEKCJI</t>
  </si>
  <si>
    <t>6 SEKCJI</t>
  </si>
  <si>
    <t>7 SEKCJI</t>
  </si>
  <si>
    <t>8 SEKCJI</t>
  </si>
  <si>
    <t>9 SEKCJI</t>
  </si>
  <si>
    <t>10 SEKCJI</t>
  </si>
  <si>
    <t>11 SEKCJI</t>
  </si>
  <si>
    <t>12 SEKCJI</t>
  </si>
  <si>
    <t>13 SEKCJI</t>
  </si>
  <si>
    <t>14 SEKCJI</t>
  </si>
  <si>
    <t>PÓŁŚRUBUNEK GW EURO (EUROKONUS)</t>
  </si>
  <si>
    <t>RA16-OXY-PERT</t>
  </si>
  <si>
    <t>RA17-OXY-PERT</t>
  </si>
  <si>
    <t>RA20-OXY-PERT</t>
  </si>
  <si>
    <t>ROZ-02-R</t>
  </si>
  <si>
    <t>ROZ-03-R</t>
  </si>
  <si>
    <t>ROZ-04-R</t>
  </si>
  <si>
    <t>ROZ-05-R</t>
  </si>
  <si>
    <t>ROZ-06-R</t>
  </si>
  <si>
    <t>ROZ-07-R</t>
  </si>
  <si>
    <t>ROZ-08-R</t>
  </si>
  <si>
    <t>ROZ-09-R</t>
  </si>
  <si>
    <t>ROZ-10-R</t>
  </si>
  <si>
    <t>ROZ-11-R</t>
  </si>
  <si>
    <t>ROZ-12-R</t>
  </si>
  <si>
    <t>ROZ-13-R</t>
  </si>
  <si>
    <t>ROZ-14-R</t>
  </si>
  <si>
    <t>GP-G-M-Z</t>
  </si>
  <si>
    <t>GP-W-M-Z</t>
  </si>
  <si>
    <t>GP-G</t>
  </si>
  <si>
    <t>GP-W</t>
  </si>
  <si>
    <t>ROZ-ODPOW</t>
  </si>
  <si>
    <t>ROZ-PRZEP</t>
  </si>
  <si>
    <t>ROZ-TROJNIK</t>
  </si>
  <si>
    <t>ROZ-ZAWOR-SP-NP.</t>
  </si>
  <si>
    <t>GRUPA MIESZAJĄCA Z ZAWOREM 3D, Z MIMOŚRODEM I ZAWORAMI</t>
  </si>
  <si>
    <t>GRUPA MIESZAJĄCA Z ZAWOREM 3D</t>
  </si>
  <si>
    <t>10/100</t>
  </si>
  <si>
    <t>50/500</t>
  </si>
  <si>
    <t>1/50</t>
  </si>
  <si>
    <t>ODPOWIETRZNIK RĘCZNY DO KOŃCÓWKI ROZDZIELACZA</t>
  </si>
  <si>
    <t>ZAWÓR SPUSTOWO - NAPEŁNIAJĄCY DO KOŃCÓWKI ROZDZIELACZA</t>
  </si>
  <si>
    <t>www.vesbopoland.pl</t>
  </si>
  <si>
    <t>110mm</t>
  </si>
  <si>
    <t>099-110</t>
  </si>
  <si>
    <t>90mm</t>
  </si>
  <si>
    <t>099-90</t>
  </si>
  <si>
    <t>75mm</t>
  </si>
  <si>
    <t>099-75</t>
  </si>
  <si>
    <t>63mm</t>
  </si>
  <si>
    <t>099-63</t>
  </si>
  <si>
    <t>50mm</t>
  </si>
  <si>
    <t>099-50</t>
  </si>
  <si>
    <t>40mm</t>
  </si>
  <si>
    <t>099-40</t>
  </si>
  <si>
    <t>32mm</t>
  </si>
  <si>
    <t>099-32</t>
  </si>
  <si>
    <t>25mm</t>
  </si>
  <si>
    <t>099-25</t>
  </si>
  <si>
    <t>20mm</t>
  </si>
  <si>
    <t>099-20</t>
  </si>
  <si>
    <t>16mm</t>
  </si>
  <si>
    <t>099-16</t>
  </si>
  <si>
    <t>092</t>
  </si>
  <si>
    <t>KOŁEK NAPRAWCZY DŁUGI</t>
  </si>
  <si>
    <t>091</t>
  </si>
  <si>
    <t>ZESTAW NAPRAWCZY + KOŁEK</t>
  </si>
  <si>
    <t>018</t>
  </si>
  <si>
    <t>ZGRZEWARKA 2000 W</t>
  </si>
  <si>
    <t>nasadki grzewcze 20,25,32mm,stojak, nożyce</t>
  </si>
  <si>
    <t>1500W - ZESTAW</t>
  </si>
  <si>
    <t>01500</t>
  </si>
  <si>
    <t>ZGRZEWARKA – ZESTAW W WALIZCE</t>
  </si>
  <si>
    <t>Nożyce do 75mm</t>
  </si>
  <si>
    <t>101-75</t>
  </si>
  <si>
    <t>NOŻYCE</t>
  </si>
  <si>
    <t>GC75</t>
  </si>
  <si>
    <t>50/63mm</t>
  </si>
  <si>
    <t>GC50/63</t>
  </si>
  <si>
    <t>32/40mm</t>
  </si>
  <si>
    <t>GC32/40</t>
  </si>
  <si>
    <t>20/25mm</t>
  </si>
  <si>
    <t>GC20/25</t>
  </si>
  <si>
    <t>GRADOWNIK DO RUR V-CENTRO STABI OXY</t>
  </si>
  <si>
    <t>RABAT:</t>
  </si>
  <si>
    <t>NARZĘDZIA</t>
  </si>
  <si>
    <t>Tel.</t>
  </si>
  <si>
    <t>620-110</t>
  </si>
  <si>
    <t>620-90</t>
  </si>
  <si>
    <t>620-75</t>
  </si>
  <si>
    <t>620-63</t>
  </si>
  <si>
    <t>620-50</t>
  </si>
  <si>
    <t>620-40</t>
  </si>
  <si>
    <t>POŁĄCZENIE KOŁNIERZOWE</t>
  </si>
  <si>
    <t>1/2"</t>
  </si>
  <si>
    <t>355-12-R</t>
  </si>
  <si>
    <t>355-12-B</t>
  </si>
  <si>
    <t>KOREK TYNKARSKI</t>
  </si>
  <si>
    <t>20/140</t>
  </si>
  <si>
    <t>100/150</t>
  </si>
  <si>
    <t>356-100/150</t>
  </si>
  <si>
    <t>PŁYTKA MONTAŻOWA</t>
  </si>
  <si>
    <t>20mm x 1/2"</t>
  </si>
  <si>
    <t>358-150</t>
  </si>
  <si>
    <t>358-100</t>
  </si>
  <si>
    <t>PŁYTKA MONTAŻOWA Z KOLANKAMI</t>
  </si>
  <si>
    <t>25 x 1/2"</t>
  </si>
  <si>
    <t>656-V</t>
  </si>
  <si>
    <t>20 x 1/2"</t>
  </si>
  <si>
    <t>655-V</t>
  </si>
  <si>
    <t>KOMPLET NAŚCIENNY</t>
  </si>
  <si>
    <t>312-32K</t>
  </si>
  <si>
    <t>312-25K</t>
  </si>
  <si>
    <t>312-20K</t>
  </si>
  <si>
    <t>312-16K</t>
  </si>
  <si>
    <t>UCHWYT</t>
  </si>
  <si>
    <t>4/16</t>
  </si>
  <si>
    <t>354-32-V</t>
  </si>
  <si>
    <t>5/25</t>
  </si>
  <si>
    <t>354-25-V</t>
  </si>
  <si>
    <t>6/24</t>
  </si>
  <si>
    <t>354-20-V</t>
  </si>
  <si>
    <t>ZAWÓR GRZYBKOWY</t>
  </si>
  <si>
    <t>5/30</t>
  </si>
  <si>
    <t>357-25-V</t>
  </si>
  <si>
    <t>357-20-V</t>
  </si>
  <si>
    <t>ZAWÓR PODTYNKOWY</t>
  </si>
  <si>
    <t>2/8</t>
  </si>
  <si>
    <t>353-50-M</t>
  </si>
  <si>
    <t>3/12</t>
  </si>
  <si>
    <t>353-40-M</t>
  </si>
  <si>
    <t>12/48</t>
  </si>
  <si>
    <t>353-32-M</t>
  </si>
  <si>
    <t>15/60</t>
  </si>
  <si>
    <t>353-25-M</t>
  </si>
  <si>
    <t>18/72</t>
  </si>
  <si>
    <t>353-20-M</t>
  </si>
  <si>
    <t>ZAWÓR METALOWY Z TWORZYWEM PP</t>
  </si>
  <si>
    <t>1/4</t>
  </si>
  <si>
    <t>353-75</t>
  </si>
  <si>
    <t>1/5</t>
  </si>
  <si>
    <t>353-63</t>
  </si>
  <si>
    <t>1/8</t>
  </si>
  <si>
    <t>353-50-V</t>
  </si>
  <si>
    <t>353-40-V</t>
  </si>
  <si>
    <t>3/18</t>
  </si>
  <si>
    <t>353-32-V</t>
  </si>
  <si>
    <t>4/32</t>
  </si>
  <si>
    <t>353-25-V</t>
  </si>
  <si>
    <t>8/40</t>
  </si>
  <si>
    <t>353-20-V</t>
  </si>
  <si>
    <t>ZAWÓR KULOWY Z TWORZYWA PP</t>
  </si>
  <si>
    <t>25 mm x 3/4”</t>
  </si>
  <si>
    <t>614-25/34-V</t>
  </si>
  <si>
    <t>25/100</t>
  </si>
  <si>
    <t>20 mm x 3/4”</t>
  </si>
  <si>
    <t>614-20/34-V</t>
  </si>
  <si>
    <t>20/80</t>
  </si>
  <si>
    <t>20 mm x 1/2”</t>
  </si>
  <si>
    <t>614-20/12-V</t>
  </si>
  <si>
    <t>KOLANKO Z PÓŁŚRUBUNKIEM GW METAL</t>
  </si>
  <si>
    <t>608-25/34-V</t>
  </si>
  <si>
    <t>608-20/34-V</t>
  </si>
  <si>
    <t>608-20/12-V</t>
  </si>
  <si>
    <t>ZŁĄCZKA Z PÓŁŚRUBUNKIEM GW METAL</t>
  </si>
  <si>
    <t>50/100</t>
  </si>
  <si>
    <t>25 mm</t>
  </si>
  <si>
    <t>653-25</t>
  </si>
  <si>
    <t>20 mm</t>
  </si>
  <si>
    <t>653-20</t>
  </si>
  <si>
    <t>ŚRUBUNEK TYPU HOLENDER</t>
  </si>
  <si>
    <t>20/200</t>
  </si>
  <si>
    <t>609-20/34</t>
  </si>
  <si>
    <t>PÓŁŚRUBUNEK GW</t>
  </si>
  <si>
    <t>2/10</t>
  </si>
  <si>
    <t>63 mm x 2”</t>
  </si>
  <si>
    <t>658-63/2-V</t>
  </si>
  <si>
    <t>50 mm x 1 1/2”</t>
  </si>
  <si>
    <t>658-50/112-V</t>
  </si>
  <si>
    <t>40 mm x 1 1/4”</t>
  </si>
  <si>
    <t>658-40/114-V</t>
  </si>
  <si>
    <t>10/60</t>
  </si>
  <si>
    <t xml:space="preserve"> 32 mm x 1”</t>
  </si>
  <si>
    <t>658-32/1-V</t>
  </si>
  <si>
    <t>15/90</t>
  </si>
  <si>
    <t>658-25/34-V</t>
  </si>
  <si>
    <t>20/160</t>
  </si>
  <si>
    <t>658-20/12-V</t>
  </si>
  <si>
    <t>657-63/2-V</t>
  </si>
  <si>
    <t>657-50/112-V</t>
  </si>
  <si>
    <t>4/24</t>
  </si>
  <si>
    <t>657-40/114-V</t>
  </si>
  <si>
    <t>6/48</t>
  </si>
  <si>
    <t>657-32/1-V</t>
  </si>
  <si>
    <t>10/80</t>
  </si>
  <si>
    <t xml:space="preserve"> 25 mm x 3/4”</t>
  </si>
  <si>
    <t>657-25/34-V</t>
  </si>
  <si>
    <t>15/120</t>
  </si>
  <si>
    <t>657-20/12-V</t>
  </si>
  <si>
    <t>17/68</t>
  </si>
  <si>
    <t>25 mm x 1/2”</t>
  </si>
  <si>
    <t>650-25/12-V</t>
  </si>
  <si>
    <t>15/75</t>
  </si>
  <si>
    <t>650-20/12-V</t>
  </si>
  <si>
    <t>16 mm x 1/2”</t>
  </si>
  <si>
    <t>650-16/12-V</t>
  </si>
  <si>
    <t>KOLANKO GW NAŚCIENNE</t>
  </si>
  <si>
    <t>32 mm x 1”</t>
  </si>
  <si>
    <t>605-32/1-V</t>
  </si>
  <si>
    <t>10/40</t>
  </si>
  <si>
    <t>32 mm x 3/4”</t>
  </si>
  <si>
    <t>605-32/34</t>
  </si>
  <si>
    <t>605-25/34-V</t>
  </si>
  <si>
    <t>605-25/12-V</t>
  </si>
  <si>
    <t>10/200</t>
  </si>
  <si>
    <t>605-20/34</t>
  </si>
  <si>
    <t>15/105</t>
  </si>
  <si>
    <t>605-20/12-V</t>
  </si>
  <si>
    <t>20/120</t>
  </si>
  <si>
    <t>605-16/12-V</t>
  </si>
  <si>
    <t>KOLANKO Z GZ MOSIĘŻNYM</t>
  </si>
  <si>
    <t>603-32/1-V</t>
  </si>
  <si>
    <t>5/40</t>
  </si>
  <si>
    <t>603-32/34-V</t>
  </si>
  <si>
    <t>603-25/34-V</t>
  </si>
  <si>
    <t>603-25/12-V</t>
  </si>
  <si>
    <t>12/240</t>
  </si>
  <si>
    <t>603-20/34</t>
  </si>
  <si>
    <t>603-20/12-V</t>
  </si>
  <si>
    <t>603-16/12-V</t>
  </si>
  <si>
    <t>KOLANKO Z GW MOSIĘŻNYM</t>
  </si>
  <si>
    <t>1/1</t>
  </si>
  <si>
    <t>110 mm x 4”</t>
  </si>
  <si>
    <t>606-110/4</t>
  </si>
  <si>
    <t>90 mm x 3”</t>
  </si>
  <si>
    <t>606-90/3</t>
  </si>
  <si>
    <t>75 mm x 2 1/2”</t>
  </si>
  <si>
    <t>606-75/212-V</t>
  </si>
  <si>
    <t>2/12</t>
  </si>
  <si>
    <t>606-63/2-V</t>
  </si>
  <si>
    <t>606-50/112-V</t>
  </si>
  <si>
    <t>5/20</t>
  </si>
  <si>
    <t>606-40/114-V</t>
  </si>
  <si>
    <t>7/140</t>
  </si>
  <si>
    <t>606-32/34</t>
  </si>
  <si>
    <t>11/55</t>
  </si>
  <si>
    <t>606-32/1-V</t>
  </si>
  <si>
    <t>6/120</t>
  </si>
  <si>
    <t>25 mm x 1”</t>
  </si>
  <si>
    <t>606-25/1</t>
  </si>
  <si>
    <t>606-25/34-V</t>
  </si>
  <si>
    <t>606-25/12-V</t>
  </si>
  <si>
    <t>606-20/34-V</t>
  </si>
  <si>
    <t>606-20/12-V</t>
  </si>
  <si>
    <t>20/100</t>
  </si>
  <si>
    <t>606-16/12-V</t>
  </si>
  <si>
    <t>ZŁĄCZKA Z GZ MOSIĘŻNYM</t>
  </si>
  <si>
    <t>607-110/4</t>
  </si>
  <si>
    <t>607-90/3</t>
  </si>
  <si>
    <t>1/6</t>
  </si>
  <si>
    <t>607-75/212-V</t>
  </si>
  <si>
    <t>607-63/2-V</t>
  </si>
  <si>
    <t>607-50/112-V</t>
  </si>
  <si>
    <t>607-40/114-V</t>
  </si>
  <si>
    <t>8/160</t>
  </si>
  <si>
    <t>607-32/34</t>
  </si>
  <si>
    <t>8/48</t>
  </si>
  <si>
    <t>607-32/1-V</t>
  </si>
  <si>
    <t>607-25/34-V</t>
  </si>
  <si>
    <t>607-25/12-V</t>
  </si>
  <si>
    <t>607-20/34-V</t>
  </si>
  <si>
    <t>50/150</t>
  </si>
  <si>
    <t>607-20/12-V</t>
  </si>
  <si>
    <t>50/200</t>
  </si>
  <si>
    <t>607-16/12-V</t>
  </si>
  <si>
    <t>ZŁĄCZKA Z GW MOSIĘŻNYM</t>
  </si>
  <si>
    <t>25 x 3/4” x 25 mm</t>
  </si>
  <si>
    <t>602-25/34/25-V</t>
  </si>
  <si>
    <t>25 x 1/2” x 25 mm</t>
  </si>
  <si>
    <t>602-25/12/25-V</t>
  </si>
  <si>
    <t>20 x 1/2” x 20 mm</t>
  </si>
  <si>
    <t>602-20/12/20-V</t>
  </si>
  <si>
    <t>10/10</t>
  </si>
  <si>
    <t>16 x 1/2” x 16 mm</t>
  </si>
  <si>
    <t>602-16/12/16</t>
  </si>
  <si>
    <t>TRÓJNIK Z GZ MOSIĘŻNYM</t>
  </si>
  <si>
    <t>32 x 1” x 32 mm</t>
  </si>
  <si>
    <t>601-32/1/32</t>
  </si>
  <si>
    <t>8/32</t>
  </si>
  <si>
    <t>32 x 3/4” x 32 mm</t>
  </si>
  <si>
    <t>601-32/34/32-V</t>
  </si>
  <si>
    <t>10/50</t>
  </si>
  <si>
    <t>601-25/34/25-V</t>
  </si>
  <si>
    <t>601-25/12/25-V</t>
  </si>
  <si>
    <t>20 x 3/4” x 20 mm</t>
  </si>
  <si>
    <t>601-20/34/20-V</t>
  </si>
  <si>
    <t>601-20/12/20-V</t>
  </si>
  <si>
    <t>601-16/12/16</t>
  </si>
  <si>
    <t>TRÓJNIK Z GW MOSIĘŻNYM</t>
  </si>
  <si>
    <t>KSZTAŁTKI Z METALEM</t>
  </si>
  <si>
    <t>404-40-V</t>
  </si>
  <si>
    <t>404-32-V</t>
  </si>
  <si>
    <t>404-25-V</t>
  </si>
  <si>
    <t>404-20-V</t>
  </si>
  <si>
    <t>CZWÓRNIK</t>
  </si>
  <si>
    <t>309-110-V</t>
  </si>
  <si>
    <t>1/9</t>
  </si>
  <si>
    <t>309-90-V</t>
  </si>
  <si>
    <t>2/16</t>
  </si>
  <si>
    <t>309-75-V</t>
  </si>
  <si>
    <t>309-63-V</t>
  </si>
  <si>
    <t>309-50-V</t>
  </si>
  <si>
    <t>309-40-V</t>
  </si>
  <si>
    <t>309-32-V</t>
  </si>
  <si>
    <t>90/270</t>
  </si>
  <si>
    <t>309-25-V</t>
  </si>
  <si>
    <t>50/350</t>
  </si>
  <si>
    <t>309-20-V</t>
  </si>
  <si>
    <t>100/500</t>
  </si>
  <si>
    <t>309-16</t>
  </si>
  <si>
    <t>ZAŚLEPKA</t>
  </si>
  <si>
    <t>110 x 90 mm</t>
  </si>
  <si>
    <t>306-110/90-V</t>
  </si>
  <si>
    <t>110 x 75 mm</t>
  </si>
  <si>
    <t>306-110/75-V</t>
  </si>
  <si>
    <t>90 x 75 mm</t>
  </si>
  <si>
    <t>306-90/75-V</t>
  </si>
  <si>
    <t>90 x 63 mm</t>
  </si>
  <si>
    <t>306-90/63-V</t>
  </si>
  <si>
    <t>90 x 50 mm</t>
  </si>
  <si>
    <t>306-90/50-V</t>
  </si>
  <si>
    <t>75 x 63 mm</t>
  </si>
  <si>
    <t>306-75/63-V</t>
  </si>
  <si>
    <t>75 x 50 mm</t>
  </si>
  <si>
    <t>306-75/50-V</t>
  </si>
  <si>
    <t>75 x 40 mm</t>
  </si>
  <si>
    <t>306-75/40-V</t>
  </si>
  <si>
    <t>6/36</t>
  </si>
  <si>
    <t>63 x 50 mm</t>
  </si>
  <si>
    <t>306-63/50-V</t>
  </si>
  <si>
    <t>63 x 40 mm</t>
  </si>
  <si>
    <t>306-63/40-V</t>
  </si>
  <si>
    <t>63 x 32 mm</t>
  </si>
  <si>
    <t>306-63/32-V</t>
  </si>
  <si>
    <t>63 x 25 mm</t>
  </si>
  <si>
    <t>306-63/25-V</t>
  </si>
  <si>
    <t>63 x 20 mm</t>
  </si>
  <si>
    <t>306-63/20-V</t>
  </si>
  <si>
    <t>50 x 40 mm</t>
  </si>
  <si>
    <t>306-50/40-V</t>
  </si>
  <si>
    <t>50 x 32 mm</t>
  </si>
  <si>
    <t>306-50/32-V</t>
  </si>
  <si>
    <t>20/60</t>
  </si>
  <si>
    <t>50 x 25 mm</t>
  </si>
  <si>
    <t>306-50/25-V</t>
  </si>
  <si>
    <t>50 x 20 mm</t>
  </si>
  <si>
    <t>306-50/20-V</t>
  </si>
  <si>
    <t>40 x 32 mm</t>
  </si>
  <si>
    <t>306-40/32-V</t>
  </si>
  <si>
    <t>40 x 25 mm</t>
  </si>
  <si>
    <t>306-40/25-V</t>
  </si>
  <si>
    <t xml:space="preserve"> 40 x 20 mm</t>
  </si>
  <si>
    <t>306-40/20-V</t>
  </si>
  <si>
    <t>60/120</t>
  </si>
  <si>
    <t>32 x 25 mm</t>
  </si>
  <si>
    <t>306-32/25-V</t>
  </si>
  <si>
    <t>60/180</t>
  </si>
  <si>
    <t>32 x 20 mm</t>
  </si>
  <si>
    <t>306-32/20-V</t>
  </si>
  <si>
    <t>50/250</t>
  </si>
  <si>
    <t>25 x 20 mm</t>
  </si>
  <si>
    <t>306-25/20-V</t>
  </si>
  <si>
    <t>85/170</t>
  </si>
  <si>
    <t>25 x 16 mm</t>
  </si>
  <si>
    <t>306-25/16</t>
  </si>
  <si>
    <t>100/300</t>
  </si>
  <si>
    <t>20 x 16 mm</t>
  </si>
  <si>
    <t>306-20/16-V</t>
  </si>
  <si>
    <t>ZŁĄCZKA REDUKCYJNA</t>
  </si>
  <si>
    <t>305-110-V</t>
  </si>
  <si>
    <t>1/7</t>
  </si>
  <si>
    <t>305-90-V</t>
  </si>
  <si>
    <t>305-75-V</t>
  </si>
  <si>
    <t>305-63-V</t>
  </si>
  <si>
    <t>305-50-V</t>
  </si>
  <si>
    <t>15/45</t>
  </si>
  <si>
    <t>305-40-V</t>
  </si>
  <si>
    <t>18/90</t>
  </si>
  <si>
    <t>305-32-V</t>
  </si>
  <si>
    <t>305-25-V</t>
  </si>
  <si>
    <t>40/280</t>
  </si>
  <si>
    <t>305-20-V</t>
  </si>
  <si>
    <t>150/450</t>
  </si>
  <si>
    <t>305-16-V</t>
  </si>
  <si>
    <t>ZŁĄCZKA</t>
  </si>
  <si>
    <t>2/2</t>
  </si>
  <si>
    <t>110 x 90 x 110 mm</t>
  </si>
  <si>
    <t>302-110/90/110-V</t>
  </si>
  <si>
    <t>110 x 75 x 110 mm</t>
  </si>
  <si>
    <t>302-110/75/110-V</t>
  </si>
  <si>
    <t>110 x 63 x 110 mm</t>
  </si>
  <si>
    <t>302-110/63/110-V</t>
  </si>
  <si>
    <t>110 x 50 x 110 mm</t>
  </si>
  <si>
    <t>302-110/50/110-V</t>
  </si>
  <si>
    <t>1/2</t>
  </si>
  <si>
    <t>90 x 75 x 90 mm</t>
  </si>
  <si>
    <t>302-90/75/90-V</t>
  </si>
  <si>
    <t>90 x 63 x 90 mm</t>
  </si>
  <si>
    <t>302-90/63/90-V</t>
  </si>
  <si>
    <t>1/3</t>
  </si>
  <si>
    <t>90 x 50 x 90 mm</t>
  </si>
  <si>
    <t>302-90/50/90-V</t>
  </si>
  <si>
    <t>90 x 40 x 90 mm</t>
  </si>
  <si>
    <t>302-90/40/90-V</t>
  </si>
  <si>
    <t>75 x 63 x 75 mm</t>
  </si>
  <si>
    <t>302-75/63/75-V</t>
  </si>
  <si>
    <t>75 x 50 x 75 mm</t>
  </si>
  <si>
    <t>302-75/50/75-V</t>
  </si>
  <si>
    <t>75 x 40 x 75 mm</t>
  </si>
  <si>
    <t>302-75/40/75-V</t>
  </si>
  <si>
    <t>75 x 32 x 75 mm</t>
  </si>
  <si>
    <t>302-75/32/75-V</t>
  </si>
  <si>
    <t>75 x 25 x 75 mm</t>
  </si>
  <si>
    <t>302-75/25/75-V</t>
  </si>
  <si>
    <t>75 x 20 x 75 mm</t>
  </si>
  <si>
    <t>302-75/20/75-V</t>
  </si>
  <si>
    <t>63 x 50 x 63 mm</t>
  </si>
  <si>
    <t>302-63/50/63-V</t>
  </si>
  <si>
    <t>63 x 40 x 63 mm</t>
  </si>
  <si>
    <t>302-63/40/63-V</t>
  </si>
  <si>
    <t>63 x 32 x 63 mm</t>
  </si>
  <si>
    <t>302-63/32/63-V</t>
  </si>
  <si>
    <t>63 x 25 x 63 mm</t>
  </si>
  <si>
    <t>302-63/25/63-V</t>
  </si>
  <si>
    <t>63 x 20 x 63 mm</t>
  </si>
  <si>
    <t>302-63/20/63-V</t>
  </si>
  <si>
    <t>50 x 40 x 50 mm</t>
  </si>
  <si>
    <t>302-50/40/50-V</t>
  </si>
  <si>
    <t>3/15</t>
  </si>
  <si>
    <t>50 x 32 x 50 mm</t>
  </si>
  <si>
    <t>302-50/32/50-V</t>
  </si>
  <si>
    <t>50 x 25 x 50 mm</t>
  </si>
  <si>
    <t>302-50/25/50-V</t>
  </si>
  <si>
    <t>50 x 20 x 50 mm</t>
  </si>
  <si>
    <t>302-50/20/50-V</t>
  </si>
  <si>
    <t>6/30</t>
  </si>
  <si>
    <t>40 x 32 x 40 mm</t>
  </si>
  <si>
    <t>302-40/32/40-V</t>
  </si>
  <si>
    <t>40 x 25 x 40 mm</t>
  </si>
  <si>
    <t>302-40/25/40-V</t>
  </si>
  <si>
    <t>40 x 20 x 40 mm</t>
  </si>
  <si>
    <t>302-40/20/40-V</t>
  </si>
  <si>
    <t xml:space="preserve"> 32 x 25 x 32 mm </t>
  </si>
  <si>
    <t>302-32/25/32-V</t>
  </si>
  <si>
    <t>32 x 20 x 32 mm</t>
  </si>
  <si>
    <t>302-32/20/32-V</t>
  </si>
  <si>
    <t>32 x 16 x 32 mm</t>
  </si>
  <si>
    <t>302-32/16/32</t>
  </si>
  <si>
    <t>25/75</t>
  </si>
  <si>
    <t>25 x 20 x 25 mm</t>
  </si>
  <si>
    <t>302-25/20/25-V</t>
  </si>
  <si>
    <t>25 x 16 x 25 mm</t>
  </si>
  <si>
    <t>302-25/16/25</t>
  </si>
  <si>
    <t>25/150</t>
  </si>
  <si>
    <t>20 x 16 x 20 mm</t>
  </si>
  <si>
    <t>302-20/16/20-V</t>
  </si>
  <si>
    <t>TRÓJNIK REDUKCYJNY</t>
  </si>
  <si>
    <t>301-110-V</t>
  </si>
  <si>
    <t>301-90-V</t>
  </si>
  <si>
    <t>301-75-V</t>
  </si>
  <si>
    <t>301-63-V</t>
  </si>
  <si>
    <t>301-50-V</t>
  </si>
  <si>
    <t>301-40-V</t>
  </si>
  <si>
    <t>301-32-V</t>
  </si>
  <si>
    <t>301-25-V</t>
  </si>
  <si>
    <t>25/125</t>
  </si>
  <si>
    <t>301-20-V</t>
  </si>
  <si>
    <t>301-16-V</t>
  </si>
  <si>
    <t>TRÓJNIK</t>
  </si>
  <si>
    <t>9/36</t>
  </si>
  <si>
    <t>350-40</t>
  </si>
  <si>
    <t>350-32-V</t>
  </si>
  <si>
    <t>30/120</t>
  </si>
  <si>
    <t>350-25-V</t>
  </si>
  <si>
    <t>350-20-V</t>
  </si>
  <si>
    <t>350-16</t>
  </si>
  <si>
    <t>KOLANKO NYPLOWE 90</t>
  </si>
  <si>
    <t>351-40</t>
  </si>
  <si>
    <t>351-32-V</t>
  </si>
  <si>
    <t>40/120</t>
  </si>
  <si>
    <t>351-25-V</t>
  </si>
  <si>
    <t>80/240</t>
  </si>
  <si>
    <t>351-20-V</t>
  </si>
  <si>
    <t>100/400</t>
  </si>
  <si>
    <t>351-16</t>
  </si>
  <si>
    <t>KOLANKO NYPLOWE 45</t>
  </si>
  <si>
    <t>304-110-V</t>
  </si>
  <si>
    <t>304-90-V</t>
  </si>
  <si>
    <t>304-75-V</t>
  </si>
  <si>
    <t>304-63-V</t>
  </si>
  <si>
    <t>4/20</t>
  </si>
  <si>
    <t>304-50-V</t>
  </si>
  <si>
    <t>304-40-V</t>
  </si>
  <si>
    <t>304-32-V</t>
  </si>
  <si>
    <t>24/120</t>
  </si>
  <si>
    <t>304-25-V</t>
  </si>
  <si>
    <t>304-20-V</t>
  </si>
  <si>
    <t>304-16-V</t>
  </si>
  <si>
    <t>KOLANKO 90</t>
  </si>
  <si>
    <t>308-110-V</t>
  </si>
  <si>
    <t>308-90-V</t>
  </si>
  <si>
    <t>308-75-V</t>
  </si>
  <si>
    <t>308-63-V</t>
  </si>
  <si>
    <t>308-50-V</t>
  </si>
  <si>
    <t>308-40-V</t>
  </si>
  <si>
    <t>308-32-V</t>
  </si>
  <si>
    <t>308-25-V</t>
  </si>
  <si>
    <t>308-20-V</t>
  </si>
  <si>
    <t>308-16-V</t>
  </si>
  <si>
    <t>KOLANKO 45</t>
  </si>
  <si>
    <t>42mm</t>
  </si>
  <si>
    <t>352-40</t>
  </si>
  <si>
    <t>352-32-V</t>
  </si>
  <si>
    <t>352-25-V</t>
  </si>
  <si>
    <t>352-20-V</t>
  </si>
  <si>
    <t>PĘTLA KOMPENSACYJNA PN20</t>
  </si>
  <si>
    <t>303-32-V</t>
  </si>
  <si>
    <t>303-25-V</t>
  </si>
  <si>
    <t>303-20-V</t>
  </si>
  <si>
    <t>OBEJŚCIE PN20</t>
  </si>
  <si>
    <t>KSZTAŁTKI Z PP-R</t>
  </si>
  <si>
    <t>110mm x 15,1</t>
  </si>
  <si>
    <t>SG110-V-EKO</t>
  </si>
  <si>
    <t>90mm x 12,3</t>
  </si>
  <si>
    <t>SG90-V-EKO</t>
  </si>
  <si>
    <t>75mm x10,3</t>
  </si>
  <si>
    <t>SG75-V-EKO</t>
  </si>
  <si>
    <t>63mm x 8,6</t>
  </si>
  <si>
    <t>SG63-V-EKO</t>
  </si>
  <si>
    <t>50mm x 6,9</t>
  </si>
  <si>
    <t>SG50-V-EKO</t>
  </si>
  <si>
    <t>40mm x 5,5</t>
  </si>
  <si>
    <t>SG40-V-EKO</t>
  </si>
  <si>
    <t>32mm x4,4</t>
  </si>
  <si>
    <t>SG32-V-EKO</t>
  </si>
  <si>
    <t>25mm x3,5</t>
  </si>
  <si>
    <t>SG25-V-EKO</t>
  </si>
  <si>
    <t>20mm x 2,8</t>
  </si>
  <si>
    <t>SG20-V-EKO</t>
  </si>
  <si>
    <t>110mm x 18,3</t>
  </si>
  <si>
    <t>SG110-3-V</t>
  </si>
  <si>
    <t>90mm x 15,0</t>
  </si>
  <si>
    <t>SG90-3-V</t>
  </si>
  <si>
    <t>75mm x 12,5</t>
  </si>
  <si>
    <t>SG75-3-V</t>
  </si>
  <si>
    <t>63mm x 10,5</t>
  </si>
  <si>
    <t>SG63-3-V</t>
  </si>
  <si>
    <t>50mm x 8,3</t>
  </si>
  <si>
    <t>SG50-3-V</t>
  </si>
  <si>
    <t>40mm x 6,7</t>
  </si>
  <si>
    <t>SG40-3-V</t>
  </si>
  <si>
    <t>32mm x 5,4</t>
  </si>
  <si>
    <t>SG32-3-V</t>
  </si>
  <si>
    <t>25mm x 4,2</t>
  </si>
  <si>
    <t>SG25-3-V</t>
  </si>
  <si>
    <t>20mm x 3,4</t>
  </si>
  <si>
    <t>SG20-3-V</t>
  </si>
  <si>
    <t>SG110-V</t>
  </si>
  <si>
    <t>SG90-V</t>
  </si>
  <si>
    <t>SG75-V</t>
  </si>
  <si>
    <t>SG63-V</t>
  </si>
  <si>
    <t>SG50-V</t>
  </si>
  <si>
    <t>SG40-V</t>
  </si>
  <si>
    <t>SG32-V</t>
  </si>
  <si>
    <t>SG25-V</t>
  </si>
  <si>
    <t>SG20-V</t>
  </si>
  <si>
    <t>SCV110-V</t>
  </si>
  <si>
    <t>90 mm x 15</t>
  </si>
  <si>
    <t>SCV90-V</t>
  </si>
  <si>
    <t>SCV75-V</t>
  </si>
  <si>
    <t>SCV63-V</t>
  </si>
  <si>
    <t>SCV50-V</t>
  </si>
  <si>
    <t>SCV40-V</t>
  </si>
  <si>
    <t>SCV32-V</t>
  </si>
  <si>
    <t>SCV25-V</t>
  </si>
  <si>
    <t>SCV20-V</t>
  </si>
  <si>
    <t>16mm x 2,7</t>
  </si>
  <si>
    <t>S16</t>
  </si>
  <si>
    <t>20110-4_</t>
  </si>
  <si>
    <t>2090-4_</t>
  </si>
  <si>
    <t>2075-4_</t>
  </si>
  <si>
    <t>2063-4_</t>
  </si>
  <si>
    <t>2050-4_</t>
  </si>
  <si>
    <t>2040-4_</t>
  </si>
  <si>
    <t>2032-4_</t>
  </si>
  <si>
    <t>2025-4_</t>
  </si>
  <si>
    <t>2020-4_</t>
  </si>
  <si>
    <t>2016-4.</t>
  </si>
  <si>
    <t>RURA PN20 - 4 MB</t>
  </si>
  <si>
    <t>2040-3_</t>
  </si>
  <si>
    <t>2032-3_</t>
  </si>
  <si>
    <t>2025-3_</t>
  </si>
  <si>
    <t>2020-3_</t>
  </si>
  <si>
    <t>RURA PN20 - 3 MB</t>
  </si>
  <si>
    <t>16110-4_</t>
  </si>
  <si>
    <t>1690-4_</t>
  </si>
  <si>
    <t>75mm x 10,3</t>
  </si>
  <si>
    <t>1675-4_</t>
  </si>
  <si>
    <t>1663-4_</t>
  </si>
  <si>
    <t>1650-4_</t>
  </si>
  <si>
    <t>1640-4_</t>
  </si>
  <si>
    <t>32mm x 4,4</t>
  </si>
  <si>
    <t>1632-4_</t>
  </si>
  <si>
    <t>25mm x 3,5</t>
  </si>
  <si>
    <t>1625-4_</t>
  </si>
  <si>
    <t>1620-4_</t>
  </si>
  <si>
    <t>RURA PN16 - 4 MB</t>
  </si>
  <si>
    <t>110mm x 10,0</t>
  </si>
  <si>
    <t>10110-4_</t>
  </si>
  <si>
    <t>90mm x 8,2</t>
  </si>
  <si>
    <t>1090-4_</t>
  </si>
  <si>
    <t>75mm x 6,8</t>
  </si>
  <si>
    <t>1075-4_</t>
  </si>
  <si>
    <t>63mm x 5,8</t>
  </si>
  <si>
    <t>1063-4_</t>
  </si>
  <si>
    <t>50mm x 4,6</t>
  </si>
  <si>
    <t>1050-4_</t>
  </si>
  <si>
    <t>40mm x 3,7</t>
  </si>
  <si>
    <t>1040-4_</t>
  </si>
  <si>
    <t>32mm x 2,9</t>
  </si>
  <si>
    <t>1032-4_</t>
  </si>
  <si>
    <t>25mm x 2,3</t>
  </si>
  <si>
    <t>1025-4_</t>
  </si>
  <si>
    <t>20mm x 2,3</t>
  </si>
  <si>
    <t>1020-4_</t>
  </si>
  <si>
    <t>wiązka [m]</t>
  </si>
  <si>
    <t>RURA PN10 - 4 MB</t>
  </si>
  <si>
    <t>RURY JEDNORODNE</t>
  </si>
  <si>
    <t>Cennik instalacji zgrzewanych z PP-R</t>
  </si>
  <si>
    <t>ZŁĄCZKA Z GW MOSIĘŻNYM -           pod klucz</t>
  </si>
  <si>
    <t>ZŁĄCZKA Z GZ MOSIĘŻNYM -               pod klucz</t>
  </si>
  <si>
    <t>RURA VESBO PREMIUM PE-RT                      Z BARIERĄ EVOH</t>
  </si>
  <si>
    <t>50-600 mb</t>
  </si>
  <si>
    <t>ZROZWIJAK</t>
  </si>
  <si>
    <t>ROZWIJAK DO RUR WILELOWARSTWOWYCH PEX / PERT</t>
  </si>
  <si>
    <t>ZZAC-50-MAXI-KLAUKE</t>
  </si>
  <si>
    <t>ZZAC-40-MAXI-KLAUKE</t>
  </si>
  <si>
    <t>ZZAC-32-MAXI-KLAUKE</t>
  </si>
  <si>
    <t>ZZAC-25-MAXI-KLAUKE</t>
  </si>
  <si>
    <t>ZZAC-20-MAXI-KLAUKE</t>
  </si>
  <si>
    <t>ZZAC-16-MAXI-KLAUKE</t>
  </si>
  <si>
    <t>CĘGI ZACISKOWE MAXI - PROFIL "U"</t>
  </si>
  <si>
    <t>16,20,25,32,40,50mm</t>
  </si>
  <si>
    <t>ZZAC-PRESS-MAXI-1650</t>
  </si>
  <si>
    <t>ZACISKARKA AKUMULATOROWA MAXI W WALIZCE BEZ CĘG</t>
  </si>
  <si>
    <t>ZZAC-32-MINI-KLAUKE</t>
  </si>
  <si>
    <t>ZZAC-25-MINI-KLAUKE</t>
  </si>
  <si>
    <t>ZZAC-20-MINI-KLAUKE</t>
  </si>
  <si>
    <t>ZZAC-16-MINI-KLAUKE</t>
  </si>
  <si>
    <t>CĘGI ZACISKOWE MINI PROFIL "U"</t>
  </si>
  <si>
    <t>16, 20, 25 mm</t>
  </si>
  <si>
    <t>ZZAC-PRESS-MINI-1625</t>
  </si>
  <si>
    <t>ZACISKARKA AKUMULATOROWA MINI W WALIZCE + CĘGI 16-25 MM</t>
  </si>
  <si>
    <t>16, 20, 25, 32mm</t>
  </si>
  <si>
    <t>ZACISKARKA TYPU "U", ZACISK 16, 20, 25, 32MM</t>
  </si>
  <si>
    <t>16, 20mm</t>
  </si>
  <si>
    <t>ZZAC-16-20</t>
  </si>
  <si>
    <t>ZACISKARKA TYPU "U", ZACISK 16, 20 MM</t>
  </si>
  <si>
    <t>1/10</t>
  </si>
  <si>
    <t>16-20mm</t>
  </si>
  <si>
    <t>ZNOZYCE</t>
  </si>
  <si>
    <t xml:space="preserve">NOŻYCE DO RUR WIELOWARSTOWYCH  PEX / PERT </t>
  </si>
  <si>
    <t>SPW32</t>
  </si>
  <si>
    <t>SPW25</t>
  </si>
  <si>
    <t>SPW20</t>
  </si>
  <si>
    <t>SPW16</t>
  </si>
  <si>
    <t>SPRĘŻYNA WEWNĘTRZNA DO RUR</t>
  </si>
  <si>
    <t>SPZ32</t>
  </si>
  <si>
    <t>SPZ25</t>
  </si>
  <si>
    <t>SPZ20</t>
  </si>
  <si>
    <t>SPZ16</t>
  </si>
  <si>
    <t>SPRĘŻYNA ZEWNĘTRZNA DO RUR</t>
  </si>
  <si>
    <t>ZKAL-U-63</t>
  </si>
  <si>
    <t>ZKAL-U-50</t>
  </si>
  <si>
    <t>ZKAL-U-40</t>
  </si>
  <si>
    <t>ZKAL-U-32</t>
  </si>
  <si>
    <t>NASADKI</t>
  </si>
  <si>
    <t>32-63mm</t>
  </si>
  <si>
    <t>ZKAL-U</t>
  </si>
  <si>
    <t>KALIBROWNIKI POD UCHWYT</t>
  </si>
  <si>
    <t>ZKAL-162025</t>
  </si>
  <si>
    <t>KALIBROWNIK PREMIUM  DO RUR PEX / PERT 16,20,25MM</t>
  </si>
  <si>
    <t>1/100</t>
  </si>
  <si>
    <t>16, 20, 25, 32 mm</t>
  </si>
  <si>
    <t>ZKAL-GR-16-32</t>
  </si>
  <si>
    <t>KALIBROWNIK Z GRZECHOTKĄ</t>
  </si>
  <si>
    <t>20, 25, 32 mm</t>
  </si>
  <si>
    <t>ZKAL-32</t>
  </si>
  <si>
    <t>ZKAL</t>
  </si>
  <si>
    <t>KALIBROWNIK Z FAZOWNIKIEM DO RUR</t>
  </si>
  <si>
    <t>AKCESORIA</t>
  </si>
  <si>
    <t>20</t>
  </si>
  <si>
    <t>2 x 16mm x 1/2" - 150mm</t>
  </si>
  <si>
    <t>SPL-150</t>
  </si>
  <si>
    <t>2 x 16mm x 1/2" - 100mm</t>
  </si>
  <si>
    <t>SPL-100</t>
  </si>
  <si>
    <t xml:space="preserve">PŁYTKA MONTAŻOWA Z KOLANKAMI </t>
  </si>
  <si>
    <t>4/8/64</t>
  </si>
  <si>
    <t>20mm x 3/4"</t>
  </si>
  <si>
    <t>SKWL2034</t>
  </si>
  <si>
    <t>4/12/96</t>
  </si>
  <si>
    <t>SKWL2012</t>
  </si>
  <si>
    <t>7/14/112</t>
  </si>
  <si>
    <t>16mm x 1/2"</t>
  </si>
  <si>
    <t>SKWL1612</t>
  </si>
  <si>
    <t>worek /kartonik/ karton [szt]</t>
  </si>
  <si>
    <t>KOLANKO 90 MOCUJĄCE GW</t>
  </si>
  <si>
    <t>2/10/80</t>
  </si>
  <si>
    <t>25 x 20 x 25mm</t>
  </si>
  <si>
    <t>STR252025</t>
  </si>
  <si>
    <t>6/18/144</t>
  </si>
  <si>
    <t>16 x 20 x 16mm</t>
  </si>
  <si>
    <t>STR162016</t>
  </si>
  <si>
    <t>6/12/96</t>
  </si>
  <si>
    <t>20 x 16 x 20mm</t>
  </si>
  <si>
    <t>STR201620</t>
  </si>
  <si>
    <t>TRÓJNIK SKRĘCANY REDUKCYJNY</t>
  </si>
  <si>
    <t>25mm x 3/4"</t>
  </si>
  <si>
    <t>STW2534</t>
  </si>
  <si>
    <t>25mm x 1/2"</t>
  </si>
  <si>
    <t>STW2512</t>
  </si>
  <si>
    <t>5/10/80</t>
  </si>
  <si>
    <t>STW2034</t>
  </si>
  <si>
    <t>STW2012</t>
  </si>
  <si>
    <t>4/16/128</t>
  </si>
  <si>
    <t>STW1612</t>
  </si>
  <si>
    <t>TRÓJNIK SKRĘCANY GW</t>
  </si>
  <si>
    <t>STZ2034</t>
  </si>
  <si>
    <t>STZ2012</t>
  </si>
  <si>
    <t>STZ1612</t>
  </si>
  <si>
    <t>TRÓJNIK SKRĘCANY GZ</t>
  </si>
  <si>
    <t>2/8/64</t>
  </si>
  <si>
    <t>ST25</t>
  </si>
  <si>
    <t>ST20</t>
  </si>
  <si>
    <t>5/20/160</t>
  </si>
  <si>
    <t>ST16</t>
  </si>
  <si>
    <t>TRÓJNIK SKRĘCANY</t>
  </si>
  <si>
    <t>SKZ2534</t>
  </si>
  <si>
    <t>25mm x 1"</t>
  </si>
  <si>
    <t>SKZ251</t>
  </si>
  <si>
    <t>SKZ2034</t>
  </si>
  <si>
    <t>SKZ2012</t>
  </si>
  <si>
    <t>7/28/224</t>
  </si>
  <si>
    <t>SKZ1634</t>
  </si>
  <si>
    <t>5/25/200</t>
  </si>
  <si>
    <t>SKZ1612</t>
  </si>
  <si>
    <t>KOLANKO 90 SKRĘCANE GZ</t>
  </si>
  <si>
    <t>SKW2534</t>
  </si>
  <si>
    <t>SKW2034</t>
  </si>
  <si>
    <t>7/21/168</t>
  </si>
  <si>
    <t>SKW2012</t>
  </si>
  <si>
    <t>SKW1634</t>
  </si>
  <si>
    <t>6/30/240</t>
  </si>
  <si>
    <t>SKW1612</t>
  </si>
  <si>
    <t>KOLANKO 90 SKRĘCANE GW</t>
  </si>
  <si>
    <t>SK25</t>
  </si>
  <si>
    <t>SK20</t>
  </si>
  <si>
    <t>8/32/256</t>
  </si>
  <si>
    <t>SK16</t>
  </si>
  <si>
    <t>KOLANKO 90 SKRĘCANE</t>
  </si>
  <si>
    <t>2/20/160</t>
  </si>
  <si>
    <t>SZW251</t>
  </si>
  <si>
    <t>SZW2534</t>
  </si>
  <si>
    <t>2/14/112</t>
  </si>
  <si>
    <t>SZW2512</t>
  </si>
  <si>
    <t>SZW2034</t>
  </si>
  <si>
    <t>SZW2012</t>
  </si>
  <si>
    <t>SZW1634</t>
  </si>
  <si>
    <t>7/35/280</t>
  </si>
  <si>
    <t>SZW1612</t>
  </si>
  <si>
    <t>ZŁĄCZKA SKRĘCANA GW</t>
  </si>
  <si>
    <t>2/12/96</t>
  </si>
  <si>
    <t>SZZ251</t>
  </si>
  <si>
    <t>SZZ2534</t>
  </si>
  <si>
    <t>SZZ2034</t>
  </si>
  <si>
    <t>SZZ2012</t>
  </si>
  <si>
    <t>8/40/320</t>
  </si>
  <si>
    <t>SZZ1634</t>
  </si>
  <si>
    <t>9/45/360</t>
  </si>
  <si>
    <t>SZZ1612</t>
  </si>
  <si>
    <t>ZŁĄCZKA SKRĘCANA GZ</t>
  </si>
  <si>
    <t>4/20/160</t>
  </si>
  <si>
    <t>25 X 20mm</t>
  </si>
  <si>
    <t>SMR2520</t>
  </si>
  <si>
    <t>20 X 16mm</t>
  </si>
  <si>
    <t>SMR2016</t>
  </si>
  <si>
    <t>SM25</t>
  </si>
  <si>
    <t>SM20</t>
  </si>
  <si>
    <t>SM16</t>
  </si>
  <si>
    <t>ZŁĄCZKA SKRĘCANA</t>
  </si>
  <si>
    <t>KSZTAŁTKI SKRĘCANE</t>
  </si>
  <si>
    <t>2</t>
  </si>
  <si>
    <t>ZZ-ORING-63</t>
  </si>
  <si>
    <t>ZZ-ORING-50</t>
  </si>
  <si>
    <t>4</t>
  </si>
  <si>
    <t>ZZ-ORING-40</t>
  </si>
  <si>
    <t>10</t>
  </si>
  <si>
    <t>ZZ-ORING-32</t>
  </si>
  <si>
    <t>ZZ-ORING-25</t>
  </si>
  <si>
    <t>ZZ-ORING-20</t>
  </si>
  <si>
    <t>ZZ-ORING-16</t>
  </si>
  <si>
    <t>ORING DO ZŁĄCZEK ZAPRASOWYWANYCH</t>
  </si>
  <si>
    <t>ZZ-TULEJA-63</t>
  </si>
  <si>
    <t>ZZ-TULEJA-50</t>
  </si>
  <si>
    <t>ZZ-TULEJA-40</t>
  </si>
  <si>
    <t>ZZ-TULEJA-32</t>
  </si>
  <si>
    <t>ZZ-TULEJA-25</t>
  </si>
  <si>
    <t>ZZ-TULEJA-20</t>
  </si>
  <si>
    <t>ZZ-TULEJA-16</t>
  </si>
  <si>
    <t>TULEJA - KOŁNIERZ</t>
  </si>
  <si>
    <t>2 x 20mm x 1/2" - 150mm</t>
  </si>
  <si>
    <t>ZPL-150-2012</t>
  </si>
  <si>
    <t>ZPL-150</t>
  </si>
  <si>
    <t>ZPL-100</t>
  </si>
  <si>
    <t>5/15/120</t>
  </si>
  <si>
    <t>ZKWL2012</t>
  </si>
  <si>
    <t>ZKWL1612</t>
  </si>
  <si>
    <t>1/12</t>
  </si>
  <si>
    <t>50mm x 1 1/2"</t>
  </si>
  <si>
    <t>ZTW50112</t>
  </si>
  <si>
    <t>1/16</t>
  </si>
  <si>
    <t>40mm x 1 1/4"</t>
  </si>
  <si>
    <t>ZTW40114</t>
  </si>
  <si>
    <t>2/6/48</t>
  </si>
  <si>
    <t>32mm x 1"</t>
  </si>
  <si>
    <t>ZTW321</t>
  </si>
  <si>
    <t>32mm x 3/4"</t>
  </si>
  <si>
    <t>ZTW3234</t>
  </si>
  <si>
    <t>ZTW251</t>
  </si>
  <si>
    <t>ZTW2534</t>
  </si>
  <si>
    <t>ZTW2512</t>
  </si>
  <si>
    <t>ZTW2034</t>
  </si>
  <si>
    <t>ZTW2012</t>
  </si>
  <si>
    <t>ZTW1612</t>
  </si>
  <si>
    <t>TRÓJNIK ZAPRASOWYWANY GW</t>
  </si>
  <si>
    <t>ZTZ321</t>
  </si>
  <si>
    <t>ZTZ251</t>
  </si>
  <si>
    <t>ZTZ2034</t>
  </si>
  <si>
    <t>ZTZ2012</t>
  </si>
  <si>
    <t>8/16/128</t>
  </si>
  <si>
    <t>ZTZ1612</t>
  </si>
  <si>
    <t>TRÓJNIK ZAPRASOWYWANY GZ</t>
  </si>
  <si>
    <t>63 x 50 x 63mm</t>
  </si>
  <si>
    <t>ZTR635063</t>
  </si>
  <si>
    <t>63 x 40 x 63mm</t>
  </si>
  <si>
    <t>ZTR634063</t>
  </si>
  <si>
    <t>50 x 40 x 50mm</t>
  </si>
  <si>
    <t>ZTR504050</t>
  </si>
  <si>
    <t>50 x 32 x 50mm</t>
  </si>
  <si>
    <t>ZTR503250</t>
  </si>
  <si>
    <t>40 x 32 x 40mm</t>
  </si>
  <si>
    <t>ZTR403240</t>
  </si>
  <si>
    <t>40 x 25 x 40mm</t>
  </si>
  <si>
    <t>ZTR402540</t>
  </si>
  <si>
    <t>1/5/40</t>
  </si>
  <si>
    <t>32 x 25 x 32mm</t>
  </si>
  <si>
    <t>ZTR322532</t>
  </si>
  <si>
    <t>2/4/32</t>
  </si>
  <si>
    <t>32 x 20 x 32mm</t>
  </si>
  <si>
    <t>ZTR322032</t>
  </si>
  <si>
    <t>32 x 16 x 32mm</t>
  </si>
  <si>
    <t>ZTR321632</t>
  </si>
  <si>
    <t>1/7/56</t>
  </si>
  <si>
    <t>25 x 25 x 20mm</t>
  </si>
  <si>
    <t>ZTR252520</t>
  </si>
  <si>
    <t>25 x 20 x 20mm</t>
  </si>
  <si>
    <t>ZTR252020</t>
  </si>
  <si>
    <t>25 x 16 x 20mm</t>
  </si>
  <si>
    <t>ZTR251620</t>
  </si>
  <si>
    <t>25 x 20 x 16mm</t>
  </si>
  <si>
    <t>ZTR252016</t>
  </si>
  <si>
    <t>ZTR252025</t>
  </si>
  <si>
    <t>20 x 25 x 20mm</t>
  </si>
  <si>
    <t>ZTR202520</t>
  </si>
  <si>
    <t>25 x 16 x 25mm</t>
  </si>
  <si>
    <t>ZTR251625</t>
  </si>
  <si>
    <t>20 x 20 x 16mm</t>
  </si>
  <si>
    <t>ZTR202016</t>
  </si>
  <si>
    <t>20 x 16 x 16mm</t>
  </si>
  <si>
    <t>ZTR201616</t>
  </si>
  <si>
    <t>ZTR201620</t>
  </si>
  <si>
    <t>ZTR162016</t>
  </si>
  <si>
    <t>ZT63</t>
  </si>
  <si>
    <t>ZT50</t>
  </si>
  <si>
    <t>ZT40</t>
  </si>
  <si>
    <t>ZT32</t>
  </si>
  <si>
    <t>3/6/48</t>
  </si>
  <si>
    <t>ZT25</t>
  </si>
  <si>
    <t>ZT20</t>
  </si>
  <si>
    <t>ZT16</t>
  </si>
  <si>
    <t>TRÓJNIK ZAPRASOWYWANY</t>
  </si>
  <si>
    <t>ZKW321</t>
  </si>
  <si>
    <t>ZKW251</t>
  </si>
  <si>
    <t>3/15/120</t>
  </si>
  <si>
    <t>ZKW2534</t>
  </si>
  <si>
    <t>ZKW2034</t>
  </si>
  <si>
    <t>ZKW2012</t>
  </si>
  <si>
    <t>10/20/160</t>
  </si>
  <si>
    <t>ZKW1634</t>
  </si>
  <si>
    <t>10/30/240</t>
  </si>
  <si>
    <t>ZKW1612</t>
  </si>
  <si>
    <t>KOLANKO 90 GW</t>
  </si>
  <si>
    <t>ZKZ321</t>
  </si>
  <si>
    <t>ZKZ251</t>
  </si>
  <si>
    <t>ZKZ2534</t>
  </si>
  <si>
    <t>ZKZ2034</t>
  </si>
  <si>
    <t>ZKZ2012</t>
  </si>
  <si>
    <t>ZKZ1634</t>
  </si>
  <si>
    <t>ZKZ1612</t>
  </si>
  <si>
    <t>KOLANKO 90 GZ</t>
  </si>
  <si>
    <t>ZK63</t>
  </si>
  <si>
    <t>ZK50</t>
  </si>
  <si>
    <t>1/20</t>
  </si>
  <si>
    <t>ZK40</t>
  </si>
  <si>
    <t>ZK32</t>
  </si>
  <si>
    <t>ZK25</t>
  </si>
  <si>
    <t>20 x 16mm</t>
  </si>
  <si>
    <t>ZKR2016</t>
  </si>
  <si>
    <t>ZK20</t>
  </si>
  <si>
    <t>ZK16</t>
  </si>
  <si>
    <t>KOLANKO 90 ZAPRASOWYWANE</t>
  </si>
  <si>
    <t>ZZS251</t>
  </si>
  <si>
    <t>ZZS2534</t>
  </si>
  <si>
    <t>ZZS2034</t>
  </si>
  <si>
    <t>10/40/320</t>
  </si>
  <si>
    <t>ZZS1612</t>
  </si>
  <si>
    <t>ZŁĄCZKA ZE ŚRUBUNKIEM GW</t>
  </si>
  <si>
    <t>63mm x 2"</t>
  </si>
  <si>
    <t>ZZW632</t>
  </si>
  <si>
    <t>1/32</t>
  </si>
  <si>
    <t>50mm x 2"</t>
  </si>
  <si>
    <t>ZZW502</t>
  </si>
  <si>
    <t>1/48</t>
  </si>
  <si>
    <t>ZZW50112</t>
  </si>
  <si>
    <t>40mm x 1 1/2"</t>
  </si>
  <si>
    <t>ZZW40112</t>
  </si>
  <si>
    <t>1/56</t>
  </si>
  <si>
    <t>ZZW40114</t>
  </si>
  <si>
    <t>ZZW321</t>
  </si>
  <si>
    <t>ZZW251</t>
  </si>
  <si>
    <t>ZZW2534</t>
  </si>
  <si>
    <t>ZZW2512</t>
  </si>
  <si>
    <t>ZZW2034</t>
  </si>
  <si>
    <t>ZZW2012</t>
  </si>
  <si>
    <t>ZZW1634</t>
  </si>
  <si>
    <t>ZZW1612</t>
  </si>
  <si>
    <t>ZŁĄCZKA ZAPRASOWYWANA GW</t>
  </si>
  <si>
    <t>ZZZ632</t>
  </si>
  <si>
    <t>63mm x 1 1/2"</t>
  </si>
  <si>
    <t>ZZZ63112</t>
  </si>
  <si>
    <t>1/24</t>
  </si>
  <si>
    <t>ZZZ502</t>
  </si>
  <si>
    <t>ZZZ50112</t>
  </si>
  <si>
    <t>ZZZ40112</t>
  </si>
  <si>
    <t>1/64</t>
  </si>
  <si>
    <t>ZZZ40114</t>
  </si>
  <si>
    <t>32mm x 1 1/4"</t>
  </si>
  <si>
    <t>ZZZ32114</t>
  </si>
  <si>
    <t>ZZZ321</t>
  </si>
  <si>
    <t>ZZZ251</t>
  </si>
  <si>
    <t>ZZZ2534</t>
  </si>
  <si>
    <t>ZZZ2512</t>
  </si>
  <si>
    <t>20mm x 1"</t>
  </si>
  <si>
    <t>ZZZ201</t>
  </si>
  <si>
    <t>5/30/240</t>
  </si>
  <si>
    <t>ZZZ2034</t>
  </si>
  <si>
    <t>ZZZ2012</t>
  </si>
  <si>
    <t>ZZZ1634</t>
  </si>
  <si>
    <t>ZZZ1612</t>
  </si>
  <si>
    <t>ZŁĄCZKA ZAPRASOWYWANA GZ</t>
  </si>
  <si>
    <t>63 x 50mm</t>
  </si>
  <si>
    <t>63 x 40mm</t>
  </si>
  <si>
    <t>ZMR6340</t>
  </si>
  <si>
    <t>50 x 40mm</t>
  </si>
  <si>
    <t>ZMR5040</t>
  </si>
  <si>
    <t>50 x 32mm</t>
  </si>
  <si>
    <t>ZMR5032</t>
  </si>
  <si>
    <t>1/60</t>
  </si>
  <si>
    <t>40 x 32mm</t>
  </si>
  <si>
    <t>ZMR4032</t>
  </si>
  <si>
    <t>40 x 25mm</t>
  </si>
  <si>
    <t>ZMR4025</t>
  </si>
  <si>
    <t>32 x 25mm</t>
  </si>
  <si>
    <t>ZMR3225</t>
  </si>
  <si>
    <t>20 x 25mm</t>
  </si>
  <si>
    <t>ZMR2520</t>
  </si>
  <si>
    <t>25 x 16mm</t>
  </si>
  <si>
    <t>ZMR2516</t>
  </si>
  <si>
    <t>16 x 20mm</t>
  </si>
  <si>
    <t>ZMR2016</t>
  </si>
  <si>
    <t>REDUKCJA</t>
  </si>
  <si>
    <t>ZM63</t>
  </si>
  <si>
    <t>ZM50</t>
  </si>
  <si>
    <t>1/28</t>
  </si>
  <si>
    <t>ZM40</t>
  </si>
  <si>
    <t>ZM32</t>
  </si>
  <si>
    <t>ZM25</t>
  </si>
  <si>
    <t>ZM20</t>
  </si>
  <si>
    <t>ZM16</t>
  </si>
  <si>
    <t>ZŁĄCZKA ZAPRASOWYWANA</t>
  </si>
  <si>
    <t>PÓŁŚRUBUNEK GW EURO</t>
  </si>
  <si>
    <t>KSZTAŁTKI ZAPRASOWYWANE  TYP "U"</t>
  </si>
  <si>
    <t>50</t>
  </si>
  <si>
    <t>RA25-PERT-VP-OTUL-B</t>
  </si>
  <si>
    <t>RA25-PERT-VP-OTUL-R</t>
  </si>
  <si>
    <t>100</t>
  </si>
  <si>
    <t>RA20-PERT-VP-OTUL-B</t>
  </si>
  <si>
    <t>RA20-PERT-VP-OTUL-R</t>
  </si>
  <si>
    <t>RA16-PERT-VP-OTUL-B</t>
  </si>
  <si>
    <t>RA16-PERT-VP-OTUL-R</t>
  </si>
  <si>
    <t>RURA VPremium PERT/AL/PERT w otulinie 9 mm. z moletą</t>
  </si>
  <si>
    <t>63mm x 6</t>
  </si>
  <si>
    <t>RA63-PERT-VP</t>
  </si>
  <si>
    <t>50mm x 4,5</t>
  </si>
  <si>
    <t>RA50-PERT-VP</t>
  </si>
  <si>
    <t>40mm x 4</t>
  </si>
  <si>
    <t>RA40-PERT-VP</t>
  </si>
  <si>
    <t>32mm x 3</t>
  </si>
  <si>
    <t>RA32-PERT-VP</t>
  </si>
  <si>
    <t>25mm x 2,5</t>
  </si>
  <si>
    <t>RA25-PERT-VP</t>
  </si>
  <si>
    <t>RA20-PERT-VP</t>
  </si>
  <si>
    <t>400</t>
  </si>
  <si>
    <t>RA16-400-PERT-VP</t>
  </si>
  <si>
    <t>200</t>
  </si>
  <si>
    <t>RA16-200-PERT-VP</t>
  </si>
  <si>
    <t xml:space="preserve"> karton / sztanga [mb]</t>
  </si>
  <si>
    <t>RURA VPremium PERT/AL/PERT</t>
  </si>
  <si>
    <t>Cennik instalacji wielowarstwowych</t>
  </si>
  <si>
    <t>ul. Morgowa 9, 91-223 Łódź/Polska
NIP: 947-19-79-910
Tel. kom. 504 046 655
Tel. +48 42 540 55 26
E-mail: biuro@vesbopoland.pl</t>
  </si>
  <si>
    <t>10BB i 20BB</t>
  </si>
  <si>
    <t>PL-BB</t>
  </si>
  <si>
    <t>PŁYTKA METALOWA DO KORPUSÓW BB</t>
  </si>
  <si>
    <t>KL-BB</t>
  </si>
  <si>
    <t>PR-I</t>
  </si>
  <si>
    <t>KL</t>
  </si>
  <si>
    <t>KLUCZ DO KORPUSÓW</t>
  </si>
  <si>
    <t>10"</t>
  </si>
  <si>
    <t>3/4" GW X 3/4" GZ</t>
  </si>
  <si>
    <t>PRAL</t>
  </si>
  <si>
    <t>FILTR PRALKOWY ZMIĘKCZAJĄCY Z POLIFOSATEM</t>
  </si>
  <si>
    <t>STO</t>
  </si>
  <si>
    <t>WKŁAD PIANKOWO-WEGLOWY  DWUSTOPNIOWY</t>
  </si>
  <si>
    <t>20" BB</t>
  </si>
  <si>
    <t>FE-BB20</t>
  </si>
  <si>
    <t xml:space="preserve">10" BB </t>
  </si>
  <si>
    <t>FE-BB10</t>
  </si>
  <si>
    <t>FE</t>
  </si>
  <si>
    <t>WKŁAD ODŻELAZIAJĄCY</t>
  </si>
  <si>
    <t>ST-BB20</t>
  </si>
  <si>
    <t>ST-BB10</t>
  </si>
  <si>
    <t>ST</t>
  </si>
  <si>
    <t>sztuki</t>
  </si>
  <si>
    <t>WKŁAD ZMIĘKCZAJĄCY</t>
  </si>
  <si>
    <t>GAC-KDF-BB20</t>
  </si>
  <si>
    <t>GAC-KDF-BB10</t>
  </si>
  <si>
    <t>GAC-KDF</t>
  </si>
  <si>
    <t>WKŁAD WĘGLOWY SYPANY Z CZYNNKIEM KDF - ANTYBAKTERYJNY</t>
  </si>
  <si>
    <t>GAC-BB20</t>
  </si>
  <si>
    <t>GAC-BB10</t>
  </si>
  <si>
    <t>GAC</t>
  </si>
  <si>
    <t>WKŁAD WĘGLOWY SYPANY</t>
  </si>
  <si>
    <t>CTO-BB20</t>
  </si>
  <si>
    <t>CTO-BB10</t>
  </si>
  <si>
    <t>TEL.</t>
  </si>
  <si>
    <t>20" LONG</t>
  </si>
  <si>
    <t>CTO-L</t>
  </si>
  <si>
    <t>CTO</t>
  </si>
  <si>
    <t>5"</t>
  </si>
  <si>
    <t>CTO-5</t>
  </si>
  <si>
    <t>WKŁAD WĘGLOWY BLOK</t>
  </si>
  <si>
    <t>WKŁADY UZDATNIĄJĄCE</t>
  </si>
  <si>
    <t>10" x 5 mikronów</t>
  </si>
  <si>
    <t>HOT-1</t>
  </si>
  <si>
    <t>WKŁAD SZNURKOWY DO GORĄCEJ WODY</t>
  </si>
  <si>
    <t>10" x 50 mikronów</t>
  </si>
  <si>
    <t>PNN50</t>
  </si>
  <si>
    <t>WKŁAD SIATKOWY WIELOKROTNEGO UŻYTKU</t>
  </si>
  <si>
    <t>20" BB x 20 mikronów</t>
  </si>
  <si>
    <t>EL20-BB20</t>
  </si>
  <si>
    <t>20" BB x   5 mikronów</t>
  </si>
  <si>
    <t>EL5-BB20</t>
  </si>
  <si>
    <t>10" BB x 20 mikronów</t>
  </si>
  <si>
    <t>EL20-BB10</t>
  </si>
  <si>
    <t>10" BB x   5 mikronów</t>
  </si>
  <si>
    <t>EL5-BB10</t>
  </si>
  <si>
    <t>10" x 20 mikronów</t>
  </si>
  <si>
    <t>EL20</t>
  </si>
  <si>
    <t>10" x 10 mikronów</t>
  </si>
  <si>
    <t>EL10</t>
  </si>
  <si>
    <t>EL5</t>
  </si>
  <si>
    <t>WKŁAD HARMONIJKOWY WIELOKROTNEGO UŻYTKU</t>
  </si>
  <si>
    <t>PS20-BB20</t>
  </si>
  <si>
    <t>PS5-BB20</t>
  </si>
  <si>
    <t>PS20-BB10</t>
  </si>
  <si>
    <t>PS5-BB10</t>
  </si>
  <si>
    <t>PS20-L</t>
  </si>
  <si>
    <t>PS5-L</t>
  </si>
  <si>
    <t>PS50</t>
  </si>
  <si>
    <t>PS20</t>
  </si>
  <si>
    <t>PS10</t>
  </si>
  <si>
    <t>PS5</t>
  </si>
  <si>
    <t>5" x 10 mikronów</t>
  </si>
  <si>
    <t>PS50-5</t>
  </si>
  <si>
    <t>5" x 20 mikronów</t>
  </si>
  <si>
    <t>PS20-5</t>
  </si>
  <si>
    <t>5" x 5 mikronów</t>
  </si>
  <si>
    <t>PS5-5</t>
  </si>
  <si>
    <t>WKŁAD PIANKOWY</t>
  </si>
  <si>
    <t>PP20-BB20</t>
  </si>
  <si>
    <t>PP5-BB20</t>
  </si>
  <si>
    <t>PP20-BB10</t>
  </si>
  <si>
    <t>PP5-BB10</t>
  </si>
  <si>
    <t>PP50</t>
  </si>
  <si>
    <t>PP20</t>
  </si>
  <si>
    <t>PP10</t>
  </si>
  <si>
    <t>PP5</t>
  </si>
  <si>
    <t>WKŁAD SZNURKOWY</t>
  </si>
  <si>
    <t>WKŁADY MECHANICZNE</t>
  </si>
  <si>
    <t>10" x 1/2" GW</t>
  </si>
  <si>
    <t>PRHOT</t>
  </si>
  <si>
    <t>KORPUS DO GORĄCEJ WODY</t>
  </si>
  <si>
    <t>20" x 1 1/2" GW</t>
  </si>
  <si>
    <t>BC20-11/2</t>
  </si>
  <si>
    <t>20" x 1" GW</t>
  </si>
  <si>
    <t>BC20-1</t>
  </si>
  <si>
    <t>10" x 1 1/2" GW</t>
  </si>
  <si>
    <t>BC10-11/2</t>
  </si>
  <si>
    <t>10" x 1" GW</t>
  </si>
  <si>
    <t>BC10-1</t>
  </si>
  <si>
    <t>BB20-11/2</t>
  </si>
  <si>
    <t>BB20-1</t>
  </si>
  <si>
    <t>BB10-11/2</t>
  </si>
  <si>
    <t>BB10-1</t>
  </si>
  <si>
    <t>PR112-HM</t>
  </si>
  <si>
    <t>10" x 1 1/4" GW</t>
  </si>
  <si>
    <t>PR114-HM</t>
  </si>
  <si>
    <t>PR1-HM</t>
  </si>
  <si>
    <t>10" x 3/4" GW</t>
  </si>
  <si>
    <t>PR34-HM</t>
  </si>
  <si>
    <t>PR112-H</t>
  </si>
  <si>
    <t>PR114-H</t>
  </si>
  <si>
    <t>PR1-H</t>
  </si>
  <si>
    <t>PR34-H</t>
  </si>
  <si>
    <t>PR12-H</t>
  </si>
  <si>
    <t>5" x 1" GW</t>
  </si>
  <si>
    <t>PR1-I-5</t>
  </si>
  <si>
    <t>5" x 3/4" GW</t>
  </si>
  <si>
    <t>PR34-I-5</t>
  </si>
  <si>
    <t>5" x 1/2" GW</t>
  </si>
  <si>
    <t>PR12-I-5</t>
  </si>
  <si>
    <t>PR1-I</t>
  </si>
  <si>
    <t>PR34-I</t>
  </si>
  <si>
    <t>PR12-I</t>
  </si>
  <si>
    <t>KORPUS NARUROWY PRZEZROCZYSTY Z PŁYTKĄ I KLUCZEM</t>
  </si>
  <si>
    <t>FILTRY DO WODY</t>
  </si>
  <si>
    <t xml:space="preserve">OPAKOWANIE  </t>
  </si>
  <si>
    <t>Cennik filtrów do wody</t>
  </si>
  <si>
    <t>FILTR SAMOCZYSZCZĄCY Z SIATKĄ ZE STALI NIERDZEWNEJ                 90 MIK  BEZ MANOMETRÓW</t>
  </si>
  <si>
    <t>FILTR SAMOCZYSZCZĄCY Z SIATKĄ ZE STALI NIERDZEWNEJ                              90 MIK  Z DWOMA MANOMETRAMI</t>
  </si>
  <si>
    <t>KORPUS NARUROWY SERIA DP TYP BB ( NIEBIESKI  ) W ZESTAWIE Z KLUCZEM I PŁYTKĄ</t>
  </si>
  <si>
    <t>KORPUS NARUROWY SERIA DP TYP BC ( PRZEZROCZYSTY ) W ZESTAWIE Z KLUCZEM I PŁYTKĄ</t>
  </si>
  <si>
    <t xml:space="preserve">RURY STABI ALU - 4 MB - SDR 6                                              </t>
  </si>
  <si>
    <t>( zewnętrzne aluminium )</t>
  </si>
  <si>
    <t xml:space="preserve">RURY STABI  V-CENTRO - 4 MB - SDR 6 </t>
  </si>
  <si>
    <t>( wewnętrzne aluminium)</t>
  </si>
  <si>
    <t xml:space="preserve">RURY STABI FASER - 4 MB - SDR 6                                   </t>
  </si>
  <si>
    <t xml:space="preserve"> ( włókno szklane )</t>
  </si>
  <si>
    <t xml:space="preserve">RURY STABI FASER - 3 MB - SDR 6                                       </t>
  </si>
  <si>
    <t xml:space="preserve">  ( włókno szklane )</t>
  </si>
  <si>
    <t>RURY STABI FASER - EKO-4 MB - SDR 7,4</t>
  </si>
  <si>
    <t>50/300</t>
  </si>
  <si>
    <t>1”PVC,11/4”CPVC</t>
  </si>
  <si>
    <t>3M340</t>
  </si>
  <si>
    <t>3/4”PVC,1”CPVC</t>
  </si>
  <si>
    <t>3M280</t>
  </si>
  <si>
    <t>100/600</t>
  </si>
  <si>
    <t>1/2”PVC,3/4” CPVC</t>
  </si>
  <si>
    <t>3M220</t>
  </si>
  <si>
    <t>100/900</t>
  </si>
  <si>
    <t xml:space="preserve"> 1/2” CPVC</t>
  </si>
  <si>
    <t>3M159</t>
  </si>
  <si>
    <t xml:space="preserve">UCHWYT Z KOLKIEM BIAŁY DO RUR </t>
  </si>
  <si>
    <t>10/150</t>
  </si>
  <si>
    <t>KOLANKO MOSIĘŻNE Z PÓŁŚRUBUNKIEM (GW) i plastikiem</t>
  </si>
  <si>
    <t>KOLANKO MOSIĘŻNE Z UCHWYTEM (GW)</t>
  </si>
  <si>
    <t>5/120</t>
  </si>
  <si>
    <t>10/180</t>
  </si>
  <si>
    <t>10/250</t>
  </si>
  <si>
    <t>ŚRUBUNEK z plastikiem (GZ x KW)</t>
  </si>
  <si>
    <t>1/40</t>
  </si>
  <si>
    <t>5/80</t>
  </si>
  <si>
    <t>10/300</t>
  </si>
  <si>
    <t>ŚRUBUNEK  z plastikiem (GW x KW)</t>
  </si>
  <si>
    <t>do złączki 30340</t>
  </si>
  <si>
    <t>do złączki 30330</t>
  </si>
  <si>
    <t>do złączki 30320</t>
  </si>
  <si>
    <t>do złączki 30315</t>
  </si>
  <si>
    <t>do złączki 30314</t>
  </si>
  <si>
    <t>do złączki 30310</t>
  </si>
  <si>
    <t>do złączki 30307</t>
  </si>
  <si>
    <t>do złączki 30305</t>
  </si>
  <si>
    <t xml:space="preserve">PRZEDŁUŻKA MOSIĘŻNA (GZ x GW) </t>
  </si>
  <si>
    <t>PŁYTKA MONTAŻOWA Z PÓŁŚRUBUNKIEM (GW)</t>
  </si>
  <si>
    <t>PŁYTKA MONTAŻOWA (GW x GW)</t>
  </si>
  <si>
    <t>UNIWERSALNY ŚRODEK CZYSZCZĄCY</t>
  </si>
  <si>
    <t>worek/karton [szt]</t>
  </si>
  <si>
    <t>[ litr ]</t>
  </si>
  <si>
    <t>KLEJ UNIWERSALNY DO PVC I CPVC</t>
  </si>
  <si>
    <t>AKCESORIA DO SYSTEMU</t>
  </si>
  <si>
    <t>10/20</t>
  </si>
  <si>
    <t>ŚRUBUNEK (KW x KW)</t>
  </si>
  <si>
    <t>ZAWÓR KULOWY (KW x KW)</t>
  </si>
  <si>
    <t>10/500</t>
  </si>
  <si>
    <t>ZAŚLEPKA (KW)</t>
  </si>
  <si>
    <t>2 x 2 x 1 1/2</t>
  </si>
  <si>
    <t>2 x 2 x 1 1/4</t>
  </si>
  <si>
    <t>2 x 2 x 1</t>
  </si>
  <si>
    <t>1 1/2 x 1 1/2 x 1 1/4</t>
  </si>
  <si>
    <t>1 1/2 x 1 1/2 x 3/4</t>
  </si>
  <si>
    <t>20/260</t>
  </si>
  <si>
    <t>3/4 x 1/2 x 3/4</t>
  </si>
  <si>
    <t>3/4 x 3/4 x 1/2</t>
  </si>
  <si>
    <t>3/4 x 1/2 x 1/2</t>
  </si>
  <si>
    <t>TRÓJNIK REDUKCYJNY (KW x KW x KW)</t>
  </si>
  <si>
    <t>20/500</t>
  </si>
  <si>
    <t>TRÓJNIK (KW x KW x KW)</t>
  </si>
  <si>
    <t>KOLANKO NYPLOWE 45° (KW x KZ)</t>
  </si>
  <si>
    <t>1/25</t>
  </si>
  <si>
    <t>KOLANKO CPVC Z UCHWYTEM MOCUJĄCYM (KW x GW)</t>
  </si>
  <si>
    <t>10/260</t>
  </si>
  <si>
    <t>KOLANKO NYPLOWE 90° (KW x KZ)</t>
  </si>
  <si>
    <t>KOLANKO 90° (KW x KW)</t>
  </si>
  <si>
    <t>2 x 2</t>
  </si>
  <si>
    <t>1 1/2 x 1 1/2</t>
  </si>
  <si>
    <t>1 1/4 x 1 1/4</t>
  </si>
  <si>
    <t>1 x 1</t>
  </si>
  <si>
    <t>3/4 x 3/4</t>
  </si>
  <si>
    <t>1/2 x 1/2</t>
  </si>
  <si>
    <t>TULEJA PRZEJŚCIOWA PVC/CPVC (KZ x KW)</t>
  </si>
  <si>
    <t>2 x 1 1/2</t>
  </si>
  <si>
    <t>2 x 1 1/4</t>
  </si>
  <si>
    <t>2 x 1</t>
  </si>
  <si>
    <t>2 x 3/4</t>
  </si>
  <si>
    <t>2 x 1/2</t>
  </si>
  <si>
    <t>1 1/2 x 1 1/4</t>
  </si>
  <si>
    <t>1 1/2 x 1</t>
  </si>
  <si>
    <t>1 1/2 x 3/4</t>
  </si>
  <si>
    <t>1 1/2 x 1/2</t>
  </si>
  <si>
    <t>1 1/4 x 1</t>
  </si>
  <si>
    <t>1 1/4 x 3/4</t>
  </si>
  <si>
    <t>1 1/4 x 1/2</t>
  </si>
  <si>
    <t>1 x 3/4</t>
  </si>
  <si>
    <t>1 x 1/2</t>
  </si>
  <si>
    <t>3/4 x 1/2</t>
  </si>
  <si>
    <t>TULEJA REDUKCYJNA (KZ x KW)</t>
  </si>
  <si>
    <t>KOLANKO 45° (KW x KW)</t>
  </si>
  <si>
    <t>1/2 x 3/4</t>
  </si>
  <si>
    <t>ZŁĄCZKA REDUKCYJNA (KW x KW)</t>
  </si>
  <si>
    <t>ZŁĄCZKA (KW x GW)</t>
  </si>
  <si>
    <t>ZŁĄCZKA (KW x GZ)</t>
  </si>
  <si>
    <t>ZŁĄCZKA (KW x KW)</t>
  </si>
  <si>
    <t>5/50</t>
  </si>
  <si>
    <t>OBEJŚCIE 45° TYPU S</t>
  </si>
  <si>
    <t>OBEJŚCIE PEŁNE TYPU V</t>
  </si>
  <si>
    <t>KSZTAŁTKI CIEPŁA WODA CPVC</t>
  </si>
  <si>
    <t>KOŁNIERZ PVC SCH 80 - RUCHOMY (KW)</t>
  </si>
  <si>
    <t>KOŁNIERZ PVC SCH 80- NIERUCHOMY (KW)</t>
  </si>
  <si>
    <t>5/10</t>
  </si>
  <si>
    <t>ZAWÓR MOTYLKOWY DO POŁĄCZEŃ KOŁNIERZOWYCH</t>
  </si>
  <si>
    <t>KOREK (GZ)</t>
  </si>
  <si>
    <t>KOREK (KZ)</t>
  </si>
  <si>
    <t>10/120</t>
  </si>
  <si>
    <t>25/300</t>
  </si>
  <si>
    <t>10/600</t>
  </si>
  <si>
    <t>KRZYŻAK (KW x KW x KW x KW)</t>
  </si>
  <si>
    <t>6 x 6 x 4</t>
  </si>
  <si>
    <t>6 x 6 x 3</t>
  </si>
  <si>
    <t>3 x 3 x 2</t>
  </si>
  <si>
    <t>2 x 2 x 1/2</t>
  </si>
  <si>
    <t>1 1/2 x 1 1/2 x 1</t>
  </si>
  <si>
    <t>1 1/2 x 1 1/2 x 1/2</t>
  </si>
  <si>
    <t>1 1/4 x 1 1/4 x 1</t>
  </si>
  <si>
    <t>1 x 1 x 3/4</t>
  </si>
  <si>
    <t>1 x 1 x 1/2</t>
  </si>
  <si>
    <t>1/2 x 1/2 x 3/4</t>
  </si>
  <si>
    <t>TRÓJNIK (KW x KW x GW)</t>
  </si>
  <si>
    <t>KOLANKO 90° (KW x GZ)</t>
  </si>
  <si>
    <t>KOLANKO 90° (KW x GW)</t>
  </si>
  <si>
    <t>TULEJA REDUKCYJNA (KZ x GW)</t>
  </si>
  <si>
    <t>6 x 4</t>
  </si>
  <si>
    <t>4 x 3</t>
  </si>
  <si>
    <t>4 x 2 1/2</t>
  </si>
  <si>
    <t>4 x 2</t>
  </si>
  <si>
    <t>3 x 2 1/2</t>
  </si>
  <si>
    <t xml:space="preserve"> 3 x 2</t>
  </si>
  <si>
    <t>3 x 1 1/2</t>
  </si>
  <si>
    <t>3 x 1 1/4</t>
  </si>
  <si>
    <t>3 x 1</t>
  </si>
  <si>
    <t>2 1/2 x 2</t>
  </si>
  <si>
    <t>2 1/2 x 1 1/2</t>
  </si>
  <si>
    <t>2 1/2 x 1 1/4</t>
  </si>
  <si>
    <t>2 1/2 x 1</t>
  </si>
  <si>
    <t>25/600</t>
  </si>
  <si>
    <t>KSZTAŁTKI ZIMNA WODA PVC</t>
  </si>
  <si>
    <t>50010-T</t>
  </si>
  <si>
    <t>500077-T</t>
  </si>
  <si>
    <t>500055-T</t>
  </si>
  <si>
    <t>RURA CIEPŁA WODA CPVC - 3 MB</t>
  </si>
  <si>
    <t>RURY CIEPŁA WODA CPVC</t>
  </si>
  <si>
    <t>70021-T</t>
  </si>
  <si>
    <t>70011-T</t>
  </si>
  <si>
    <t xml:space="preserve"> </t>
  </si>
  <si>
    <t>310117-T</t>
  </si>
  <si>
    <t>310107-T</t>
  </si>
  <si>
    <t>310077-T</t>
  </si>
  <si>
    <t>310057-T</t>
  </si>
  <si>
    <t>RURA ZIMNA WODA PVC SCH40 - 3 MB</t>
  </si>
  <si>
    <t>31010-T</t>
  </si>
  <si>
    <t>31007-T</t>
  </si>
  <si>
    <t>31005-T</t>
  </si>
  <si>
    <t>wiązka [szt]</t>
  </si>
  <si>
    <t>RURA ZIMNA WODA PVC PN15 - 3 MB</t>
  </si>
  <si>
    <t>RURY ZIMNA WODA PVC</t>
  </si>
  <si>
    <t>Cennik instalacji klejonych z PVC i CPVC</t>
  </si>
  <si>
    <t>ROZDZIELACZE MOSIĘŻNE VESBO PREMIUM</t>
  </si>
  <si>
    <t>ROZ-02-R-KOM</t>
  </si>
  <si>
    <t>ROZ-03-R-KOM</t>
  </si>
  <si>
    <t>ROZ-04-R-KOM</t>
  </si>
  <si>
    <t>ROZ-05-R-KOM</t>
  </si>
  <si>
    <t>ROZ-06-R-KOM</t>
  </si>
  <si>
    <t>ROZ-07-R-KOM</t>
  </si>
  <si>
    <t>ROZ-08-R-KOM</t>
  </si>
  <si>
    <t>ROZ-09-R-KOM</t>
  </si>
  <si>
    <t>ROZ-10-R-KOM</t>
  </si>
  <si>
    <t>ROZ-11-R-KOM</t>
  </si>
  <si>
    <t>ROZ-12-R-KOM</t>
  </si>
  <si>
    <t>ROZ-13-R-KOM</t>
  </si>
  <si>
    <t>ROZ-14-R-KOM</t>
  </si>
  <si>
    <t>Gwint ½” GZ</t>
  </si>
  <si>
    <t>SZW 34-E-17</t>
  </si>
  <si>
    <t>17 mm x 2,0 mm</t>
  </si>
  <si>
    <t>653-32</t>
  </si>
  <si>
    <t>32 mm</t>
  </si>
  <si>
    <t>653-40</t>
  </si>
  <si>
    <t>25/50</t>
  </si>
  <si>
    <t>ZNOŻYCE</t>
  </si>
  <si>
    <t>16, 20 mm</t>
  </si>
  <si>
    <t>16-42 mm</t>
  </si>
  <si>
    <t>2000W</t>
  </si>
  <si>
    <t>4/48</t>
  </si>
  <si>
    <t>17 mm x 3/4”</t>
  </si>
  <si>
    <t>ZZS2012</t>
  </si>
  <si>
    <t>1/200</t>
  </si>
  <si>
    <t>ZZAC1632</t>
  </si>
  <si>
    <t>ZZAC-63-MAXI-KLAUKE</t>
  </si>
  <si>
    <t>PR12-HM</t>
  </si>
  <si>
    <t>10” x 1/2” GW</t>
  </si>
  <si>
    <t>20”LONG x 5 mikronów</t>
  </si>
  <si>
    <t>20”LONG x 20 mikronów</t>
  </si>
  <si>
    <t>ZK-01</t>
  </si>
  <si>
    <t>ZK-02</t>
  </si>
  <si>
    <t>PODEJŚCIA GRZEJNIKOWE</t>
  </si>
  <si>
    <r>
      <t xml:space="preserve">16mm x 2 - </t>
    </r>
    <r>
      <rPr>
        <sz val="12"/>
        <color rgb="FFFF0000"/>
        <rFont val="Arial"/>
        <family val="2"/>
        <charset val="238"/>
      </rPr>
      <t>red</t>
    </r>
  </si>
  <si>
    <r>
      <t>16mm x 2 -</t>
    </r>
    <r>
      <rPr>
        <sz val="12"/>
        <color rgb="FF00B0F0"/>
        <rFont val="Arial"/>
        <family val="2"/>
        <charset val="238"/>
      </rPr>
      <t xml:space="preserve"> blue</t>
    </r>
  </si>
  <si>
    <r>
      <t xml:space="preserve">20mm x 2 - </t>
    </r>
    <r>
      <rPr>
        <sz val="12"/>
        <color rgb="FFFF0000"/>
        <rFont val="Arial"/>
        <family val="2"/>
        <charset val="238"/>
      </rPr>
      <t>red</t>
    </r>
  </si>
  <si>
    <r>
      <t>20mm x 2 -</t>
    </r>
    <r>
      <rPr>
        <sz val="12"/>
        <color rgb="FF00B0F0"/>
        <rFont val="Arial"/>
        <family val="2"/>
        <charset val="238"/>
      </rPr>
      <t xml:space="preserve"> blue</t>
    </r>
  </si>
  <si>
    <r>
      <t xml:space="preserve">25mm x 2,5 - </t>
    </r>
    <r>
      <rPr>
        <sz val="12"/>
        <color rgb="FFFF0000"/>
        <rFont val="Arial"/>
        <family val="2"/>
        <charset val="238"/>
      </rPr>
      <t>red</t>
    </r>
  </si>
  <si>
    <r>
      <t xml:space="preserve">25mm x 2,5 - </t>
    </r>
    <r>
      <rPr>
        <sz val="12"/>
        <color rgb="FF00B0F0"/>
        <rFont val="Arial"/>
        <family val="2"/>
        <charset val="238"/>
      </rPr>
      <t xml:space="preserve"> blue</t>
    </r>
  </si>
  <si>
    <t>AKUMULATOR DO ZACISKARKI KLAUKE</t>
  </si>
  <si>
    <t>[CAL]</t>
  </si>
  <si>
    <t xml:space="preserve">ŚRUBUNEK GZ </t>
  </si>
  <si>
    <t xml:space="preserve">ŚRUBUNEK GW </t>
  </si>
  <si>
    <t>ZMR3220</t>
  </si>
  <si>
    <t>PP1</t>
  </si>
  <si>
    <t>10" x 1 mikronów</t>
  </si>
  <si>
    <t>PS1</t>
  </si>
  <si>
    <t xml:space="preserve">Komplet zawiera: belki </t>
  </si>
  <si>
    <t xml:space="preserve">rozdzielaczy </t>
  </si>
  <si>
    <t>z przepływomierzami,</t>
  </si>
  <si>
    <t>zaworem spustowym,</t>
  </si>
  <si>
    <t>i odpowietrznikiem ręcznym</t>
  </si>
  <si>
    <t>32 x 20mm</t>
  </si>
  <si>
    <t>KORPUS ATLAS DUO</t>
  </si>
  <si>
    <t>PR-DUO-12-I</t>
  </si>
  <si>
    <t>PR-DUO-1-I</t>
  </si>
  <si>
    <t>PR-DUO-34-I</t>
  </si>
  <si>
    <t>KORPUS ATLAS TRIO</t>
  </si>
  <si>
    <t>PR-TRIO-12-I</t>
  </si>
  <si>
    <t>PR-TRIO-34-I</t>
  </si>
  <si>
    <t>PR-TRIO-1-I</t>
  </si>
  <si>
    <t>NASADKI DO ZGRZEWARKI                  (śruba w komplecie)</t>
  </si>
  <si>
    <t>ZZAC-11V</t>
  </si>
  <si>
    <t>10,8V, 1,5Ah Li-lon</t>
  </si>
  <si>
    <t>ZZAC-18V</t>
  </si>
  <si>
    <t>18,0V, 3,0Ah Lilon</t>
  </si>
  <si>
    <t>wkładkami termostatycznymi,</t>
  </si>
  <si>
    <t>ROZDZIELACZe MOSIĘŻNE VESBO PREMIUM - kompletne</t>
  </si>
  <si>
    <t>15mm x 3/4"</t>
  </si>
  <si>
    <t>SZW 34-E-15_F</t>
  </si>
  <si>
    <t>ZŁĄCZKA GRZEJNIKOWA DO NIKLOWANEJ RURY MIEDZIANEJ</t>
  </si>
  <si>
    <t>2 x 16mm</t>
  </si>
  <si>
    <t>1 x 16mm</t>
  </si>
  <si>
    <t>ROZ-12-CO</t>
  </si>
  <si>
    <t>ROZ-11-CO</t>
  </si>
  <si>
    <t>ROZ-10-CO</t>
  </si>
  <si>
    <t>ROZ-09-CO</t>
  </si>
  <si>
    <t>ROZ-08-CO</t>
  </si>
  <si>
    <t>ROZ-07-CO</t>
  </si>
  <si>
    <t>ROZ-06-CO</t>
  </si>
  <si>
    <t>ROZ-05-CO</t>
  </si>
  <si>
    <t>ROZ-04-CO</t>
  </si>
  <si>
    <t>ROZ-03-CO</t>
  </si>
  <si>
    <t>ROZ-02-CO</t>
  </si>
  <si>
    <t>ROZDZIELACZE GRZEJNIKOWE</t>
  </si>
  <si>
    <t>5/50/400</t>
  </si>
  <si>
    <t>ZCP20</t>
  </si>
  <si>
    <t>10/50/400</t>
  </si>
  <si>
    <t>ZCP16</t>
  </si>
  <si>
    <t>PŁYTY PODŁOGOWE Z WYPUSTKAMI CZARNE</t>
  </si>
  <si>
    <t xml:space="preserve"> karton [szt]</t>
  </si>
  <si>
    <t>PLZW1003X1003</t>
  </si>
  <si>
    <t>1003x1003 mm.</t>
  </si>
  <si>
    <t>42</t>
  </si>
  <si>
    <t>PLZW1003X1003X10</t>
  </si>
  <si>
    <t>1003x1003x10 mm.</t>
  </si>
  <si>
    <t>PLZW1003X1003X30</t>
  </si>
  <si>
    <t>1003x1003x30 mm.</t>
  </si>
  <si>
    <t>PŁYTY PODŁOGOWE DO SUCHEJ ZABUDOWY - PANEL ZASILAJĄCY</t>
  </si>
  <si>
    <t>PLPZ1000X500X25</t>
  </si>
  <si>
    <t>1000x500x25</t>
  </si>
  <si>
    <t>PLPZ1000X500X30</t>
  </si>
  <si>
    <t>1000x500x30</t>
  </si>
  <si>
    <t>17</t>
  </si>
  <si>
    <t>PLPZ1000X500X50</t>
  </si>
  <si>
    <t>1000x500x50</t>
  </si>
  <si>
    <t>PŁYTY PODŁOGOWE DO SUCHEJ ZABUDOWY - PANEL POWROTNY</t>
  </si>
  <si>
    <t>PLPP1000X500X25</t>
  </si>
  <si>
    <t>PLPP1000X500X30</t>
  </si>
  <si>
    <t>PLPP1000X500X50</t>
  </si>
  <si>
    <t>RURA</t>
  </si>
  <si>
    <t xml:space="preserve">ROZDZIELACZE </t>
  </si>
  <si>
    <t>patrz cennik Ogrzewanie podłogowe</t>
  </si>
  <si>
    <t>ZMR6350</t>
  </si>
  <si>
    <t>Cennik obowiązuje od 02.04.2021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</si>
</sst>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8" formatCode="#,##0.00\ &quot;zł&quot;;[Red]\-#,##0.00\ &quot;zł&quot;"/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#,##0.00&quot; zł&quot;"/>
    <numFmt numFmtId="165" formatCode="#,##0.00\ &quot;zł&quot;"/>
    <numFmt numFmtId="166" formatCode="#\ ?/?"/>
    <numFmt numFmtId="167" formatCode="0.0%"/>
  </numFmts>
  <fonts count="86">
    <font>
      <sz val="10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sz val="10"/>
      <name val="Arial"/>
      <family val="2"/>
      <charset val="162"/>
    </font>
    <font>
      <sz val="10"/>
      <name val="Arial CE"/>
      <family val="2"/>
      <charset val="238"/>
    </font>
    <font>
      <sz val="10"/>
      <name val="HelveticaNewE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0"/>
      <name val="Arial"/>
      <family val="2"/>
      <charset val="238"/>
    </font>
    <font>
      <b/>
      <sz val="11"/>
      <color indexed="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i/>
      <sz val="11"/>
      <color indexed="8"/>
      <name val="Calibri"/>
      <family val="2"/>
      <charset val="238"/>
      <scheme val="minor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i/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i/>
      <sz val="10"/>
      <color indexed="8"/>
      <name val="Arial"/>
      <family val="2"/>
      <charset val="238"/>
    </font>
    <font>
      <i/>
      <sz val="10"/>
      <name val="Arial"/>
      <family val="2"/>
      <charset val="238"/>
    </font>
    <font>
      <sz val="12"/>
      <color rgb="FF1DA7E0"/>
      <name val="Arial"/>
      <family val="2"/>
      <charset val="238"/>
    </font>
    <font>
      <sz val="12"/>
      <name val="Arial"/>
      <family val="2"/>
      <charset val="238"/>
    </font>
    <font>
      <b/>
      <sz val="10"/>
      <color theme="0"/>
      <name val="Arial"/>
      <family val="2"/>
      <charset val="238"/>
    </font>
    <font>
      <u/>
      <sz val="10"/>
      <color theme="10"/>
      <name val="Arial"/>
      <family val="2"/>
      <charset val="238"/>
    </font>
    <font>
      <sz val="11"/>
      <color indexed="8"/>
      <name val="Arial"/>
      <family val="2"/>
      <charset val="238"/>
    </font>
    <font>
      <i/>
      <sz val="11"/>
      <color indexed="8"/>
      <name val="Arial"/>
      <family val="2"/>
      <charset val="238"/>
    </font>
    <font>
      <b/>
      <i/>
      <sz val="11"/>
      <color indexed="8"/>
      <name val="Arial"/>
      <family val="2"/>
      <charset val="238"/>
    </font>
    <font>
      <b/>
      <sz val="14"/>
      <color theme="1" tint="4.9989318521683403E-2"/>
      <name val="Calibri"/>
      <family val="2"/>
      <charset val="162"/>
      <scheme val="minor"/>
    </font>
    <font>
      <sz val="10"/>
      <color indexed="8"/>
      <name val="Arial"/>
      <family val="2"/>
    </font>
    <font>
      <sz val="8"/>
      <name val="Arial"/>
      <family val="2"/>
    </font>
    <font>
      <b/>
      <sz val="14"/>
      <name val="Calibri"/>
      <family val="2"/>
      <charset val="162"/>
      <scheme val="minor"/>
    </font>
    <font>
      <b/>
      <sz val="11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name val="Calibri"/>
      <family val="2"/>
      <charset val="204"/>
    </font>
    <font>
      <sz val="11"/>
      <color theme="0"/>
      <name val="Arial"/>
      <family val="2"/>
      <charset val="238"/>
    </font>
    <font>
      <b/>
      <sz val="12"/>
      <color indexed="9"/>
      <name val="Arial"/>
      <family val="2"/>
      <charset val="238"/>
    </font>
    <font>
      <sz val="12"/>
      <color indexed="9"/>
      <name val="Arial"/>
      <family val="2"/>
      <charset val="238"/>
    </font>
    <font>
      <b/>
      <sz val="12"/>
      <name val="Arial"/>
      <family val="2"/>
      <charset val="238"/>
    </font>
    <font>
      <i/>
      <sz val="12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b/>
      <sz val="12"/>
      <color theme="0"/>
      <name val="Arial"/>
      <family val="2"/>
      <charset val="238"/>
    </font>
    <font>
      <sz val="12"/>
      <color theme="0"/>
      <name val="Arial"/>
      <family val="2"/>
      <charset val="238"/>
    </font>
    <font>
      <b/>
      <sz val="12"/>
      <color indexed="8"/>
      <name val="Arial"/>
      <family val="2"/>
      <charset val="238"/>
    </font>
    <font>
      <i/>
      <sz val="12"/>
      <name val="Arial"/>
      <family val="2"/>
      <charset val="238"/>
    </font>
    <font>
      <sz val="12"/>
      <color indexed="10"/>
      <name val="Arial"/>
      <family val="2"/>
      <charset val="238"/>
    </font>
    <font>
      <b/>
      <sz val="22"/>
      <color indexed="9"/>
      <name val="Arial"/>
      <family val="2"/>
      <charset val="238"/>
    </font>
    <font>
      <sz val="22"/>
      <name val="Arial"/>
      <family val="2"/>
      <charset val="238"/>
    </font>
    <font>
      <i/>
      <sz val="9"/>
      <color indexed="8"/>
      <name val="Arial"/>
      <family val="2"/>
      <charset val="238"/>
    </font>
    <font>
      <i/>
      <sz val="11"/>
      <name val="Arial"/>
      <family val="2"/>
      <charset val="238"/>
    </font>
    <font>
      <sz val="20"/>
      <color theme="0"/>
      <name val="Arial"/>
      <family val="2"/>
      <charset val="238"/>
    </font>
    <font>
      <b/>
      <sz val="11"/>
      <color indexed="9"/>
      <name val="Arial"/>
      <family val="2"/>
      <charset val="238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b/>
      <i/>
      <sz val="11"/>
      <color theme="0"/>
      <name val="Arial"/>
      <family val="2"/>
      <charset val="238"/>
    </font>
    <font>
      <b/>
      <sz val="11"/>
      <color theme="0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sz val="11"/>
      <color rgb="FFFF0000"/>
      <name val="Arial"/>
      <family val="2"/>
      <charset val="238"/>
    </font>
    <font>
      <sz val="11"/>
      <color rgb="FFFF0000"/>
      <name val="Arial"/>
      <family val="2"/>
      <charset val="238"/>
    </font>
    <font>
      <b/>
      <sz val="10"/>
      <color indexed="9"/>
      <name val="Arial"/>
      <family val="2"/>
      <charset val="238"/>
    </font>
    <font>
      <sz val="10"/>
      <color indexed="9"/>
      <name val="Arial"/>
      <family val="2"/>
      <charset val="238"/>
    </font>
    <font>
      <b/>
      <i/>
      <sz val="12"/>
      <color rgb="FFFF0000"/>
      <name val="Arial"/>
      <family val="2"/>
      <charset val="238"/>
    </font>
    <font>
      <sz val="12"/>
      <color rgb="FFFF0000"/>
      <name val="Arial"/>
      <family val="2"/>
      <charset val="238"/>
    </font>
    <font>
      <sz val="12"/>
      <color rgb="FF00B0F0"/>
      <name val="Arial"/>
      <family val="2"/>
      <charset val="238"/>
    </font>
    <font>
      <b/>
      <i/>
      <sz val="12"/>
      <color indexed="8"/>
      <name val="Calibri"/>
      <family val="2"/>
      <charset val="238"/>
      <scheme val="minor"/>
    </font>
    <font>
      <i/>
      <sz val="12"/>
      <color rgb="FFFF0000"/>
      <name val="Arial"/>
      <family val="2"/>
      <charset val="238"/>
    </font>
    <font>
      <sz val="12"/>
      <color rgb="FF0070C0"/>
      <name val="Arial"/>
      <family val="2"/>
      <charset val="238"/>
    </font>
    <font>
      <sz val="12"/>
      <color theme="1"/>
      <name val="Arial"/>
      <family val="2"/>
      <charset val="238"/>
    </font>
    <font>
      <sz val="10"/>
      <color rgb="FF0070C0"/>
      <name val="Arial"/>
      <family val="2"/>
      <charset val="238"/>
    </font>
    <font>
      <sz val="12"/>
      <color indexed="40"/>
      <name val="Arial"/>
      <family val="2"/>
      <charset val="238"/>
    </font>
    <font>
      <sz val="10"/>
      <color theme="0"/>
      <name val="Arial"/>
      <family val="2"/>
      <charset val="238"/>
    </font>
    <font>
      <i/>
      <sz val="9"/>
      <name val="Arial"/>
      <family val="2"/>
      <charset val="238"/>
    </font>
    <font>
      <i/>
      <sz val="11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</fonts>
  <fills count="37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26"/>
      </patternFill>
    </fill>
    <fill>
      <patternFill patternType="solid">
        <fgColor theme="0"/>
        <bgColor indexed="26"/>
      </patternFill>
    </fill>
    <fill>
      <patternFill patternType="solid">
        <fgColor rgb="FFFFFF00"/>
        <bgColor indexed="26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39997558519241921"/>
        <bgColor indexed="49"/>
      </patternFill>
    </fill>
    <fill>
      <patternFill patternType="solid">
        <fgColor theme="3" tint="0.79998168889431442"/>
        <bgColor indexed="26"/>
      </patternFill>
    </fill>
    <fill>
      <patternFill patternType="solid">
        <fgColor theme="3" tint="-0.249977111117893"/>
        <bgColor indexed="26"/>
      </patternFill>
    </fill>
    <fill>
      <patternFill patternType="solid">
        <fgColor theme="3" tint="0.39997558519241921"/>
        <bgColor indexed="26"/>
      </patternFill>
    </fill>
    <fill>
      <patternFill patternType="solid">
        <fgColor rgb="FFFFFFFF"/>
        <bgColor rgb="FF000000"/>
      </patternFill>
    </fill>
  </fills>
  <borders count="5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theme="2" tint="-9.9978637043366805E-2"/>
      </left>
      <right/>
      <top/>
      <bottom/>
      <diagonal/>
    </border>
    <border>
      <left/>
      <right style="medium">
        <color theme="2" tint="-9.9978637043366805E-2"/>
      </right>
      <top/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/>
      <top/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 style="thin">
        <color indexed="9"/>
      </right>
      <top/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/>
      <bottom style="double">
        <color theme="3" tint="0.39991454817346722"/>
      </bottom>
      <diagonal/>
    </border>
    <border>
      <left style="double">
        <color theme="1" tint="0.34998626667073579"/>
      </left>
      <right style="double">
        <color theme="1" tint="0.34998626667073579"/>
      </right>
      <top style="double">
        <color theme="1" tint="0.34998626667073579"/>
      </top>
      <bottom style="double">
        <color theme="1" tint="0.34998626667073579"/>
      </bottom>
      <diagonal/>
    </border>
    <border>
      <left/>
      <right/>
      <top/>
      <bottom style="double">
        <color theme="1" tint="0.34998626667073579"/>
      </bottom>
      <diagonal/>
    </border>
    <border>
      <left/>
      <right/>
      <top/>
      <bottom style="double">
        <color theme="8" tint="-0.24994659260841701"/>
      </bottom>
      <diagonal/>
    </border>
    <border>
      <left style="double">
        <color theme="3" tint="0.39994506668294322"/>
      </left>
      <right style="double">
        <color theme="3" tint="0.39994506668294322"/>
      </right>
      <top style="double">
        <color theme="3" tint="0.39994506668294322"/>
      </top>
      <bottom style="double">
        <color theme="3" tint="0.39994506668294322"/>
      </bottom>
      <diagonal/>
    </border>
    <border>
      <left/>
      <right/>
      <top/>
      <bottom style="double">
        <color theme="6"/>
      </bottom>
      <diagonal/>
    </border>
    <border>
      <left/>
      <right/>
      <top style="double">
        <color theme="5"/>
      </top>
      <bottom/>
      <diagonal/>
    </border>
    <border>
      <left/>
      <right/>
      <top style="double">
        <color theme="3" tint="0.39994506668294322"/>
      </top>
      <bottom/>
      <diagonal/>
    </border>
    <border>
      <left/>
      <right/>
      <top style="double">
        <color theme="7"/>
      </top>
      <bottom style="double">
        <color theme="7"/>
      </bottom>
      <diagonal/>
    </border>
    <border>
      <left/>
      <right/>
      <top style="double">
        <color theme="7"/>
      </top>
      <bottom/>
      <diagonal/>
    </border>
    <border>
      <left/>
      <right/>
      <top style="double">
        <color theme="1" tint="0.34998626667073579"/>
      </top>
      <bottom/>
      <diagonal/>
    </border>
    <border>
      <left/>
      <right/>
      <top style="double">
        <color theme="1" tint="0.34998626667073579"/>
      </top>
      <bottom style="double">
        <color theme="1" tint="0.34998626667073579"/>
      </bottom>
      <diagonal/>
    </border>
    <border>
      <left/>
      <right/>
      <top style="double">
        <color theme="9"/>
      </top>
      <bottom/>
      <diagonal/>
    </border>
    <border>
      <left/>
      <right/>
      <top/>
      <bottom style="double">
        <color theme="7"/>
      </bottom>
      <diagonal/>
    </border>
    <border>
      <left style="double">
        <color theme="7"/>
      </left>
      <right style="double">
        <color theme="7"/>
      </right>
      <top style="double">
        <color theme="7"/>
      </top>
      <bottom style="double">
        <color theme="7"/>
      </bottom>
      <diagonal/>
    </border>
    <border>
      <left/>
      <right/>
      <top/>
      <bottom style="double">
        <color theme="9"/>
      </bottom>
      <diagonal/>
    </border>
    <border>
      <left style="double">
        <color theme="9"/>
      </left>
      <right style="double">
        <color theme="9"/>
      </right>
      <top style="double">
        <color theme="9"/>
      </top>
      <bottom style="double">
        <color theme="9"/>
      </bottom>
      <diagonal/>
    </border>
    <border>
      <left/>
      <right style="thin">
        <color theme="3" tint="0.79998168889431442"/>
      </right>
      <top/>
      <bottom/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/>
      <right style="thin">
        <color theme="3" tint="0.79998168889431442"/>
      </right>
      <top/>
      <bottom style="thin">
        <color theme="3" tint="0.79998168889431442"/>
      </bottom>
      <diagonal/>
    </border>
    <border>
      <left/>
      <right style="thin">
        <color theme="3" tint="0.79998168889431442"/>
      </right>
      <top style="thin">
        <color theme="3" tint="0.79998168889431442"/>
      </top>
      <bottom/>
      <diagonal/>
    </border>
    <border>
      <left/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/>
      <diagonal/>
    </border>
    <border>
      <left style="thin">
        <color theme="3" tint="0.79998168889431442"/>
      </left>
      <right style="thin">
        <color theme="3" tint="0.79998168889431442"/>
      </right>
      <top/>
      <bottom style="thin">
        <color theme="3" tint="0.79998168889431442"/>
      </bottom>
      <diagonal/>
    </border>
    <border>
      <left style="thin">
        <color theme="3" tint="0.79998168889431442"/>
      </left>
      <right/>
      <top style="thin">
        <color theme="3" tint="0.79998168889431442"/>
      </top>
      <bottom/>
      <diagonal/>
    </border>
    <border>
      <left/>
      <right/>
      <top/>
      <bottom style="thin">
        <color theme="3" tint="0.79998168889431442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theme="3" tint="0.79998168889431442"/>
      </top>
      <bottom/>
      <diagonal/>
    </border>
    <border>
      <left/>
      <right/>
      <top style="thin">
        <color indexed="64"/>
      </top>
      <bottom/>
      <diagonal/>
    </border>
    <border>
      <left style="thin">
        <color theme="3" tint="0.79998168889431442"/>
      </left>
      <right style="thin">
        <color indexed="64"/>
      </right>
      <top style="thin">
        <color theme="3" tint="0.79998168889431442"/>
      </top>
      <bottom style="thin">
        <color theme="3" tint="0.79998168889431442"/>
      </bottom>
      <diagonal/>
    </border>
    <border>
      <left/>
      <right/>
      <top style="thin">
        <color theme="3" tint="0.79998168889431442"/>
      </top>
      <bottom style="thin">
        <color theme="3" tint="0.79998168889431442"/>
      </bottom>
      <diagonal/>
    </border>
  </borders>
  <cellStyleXfs count="95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3" fillId="7" borderId="1" applyNumberFormat="0" applyAlignment="0" applyProtection="0"/>
    <xf numFmtId="0" fontId="4" fillId="20" borderId="2" applyNumberFormat="0" applyAlignment="0" applyProtection="0"/>
    <xf numFmtId="0" fontId="5" fillId="4" borderId="0" applyNumberFormat="0" applyBorder="0" applyAlignment="0" applyProtection="0"/>
    <xf numFmtId="0" fontId="6" fillId="0" borderId="3" applyNumberFormat="0" applyFill="0" applyAlignment="0" applyProtection="0"/>
    <xf numFmtId="0" fontId="7" fillId="21" borderId="4" applyNumberFormat="0" applyAlignment="0" applyProtection="0"/>
    <xf numFmtId="0" fontId="8" fillId="0" borderId="5" applyNumberFormat="0" applyFill="0" applyAlignment="0" applyProtection="0"/>
    <xf numFmtId="0" fontId="9" fillId="0" borderId="6" applyNumberFormat="0" applyFill="0" applyAlignment="0" applyProtection="0"/>
    <xf numFmtId="0" fontId="10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11" fillId="22" borderId="0" applyNumberFormat="0" applyBorder="0" applyAlignment="0" applyProtection="0"/>
    <xf numFmtId="0" fontId="12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20" borderId="1" applyNumberFormat="0" applyAlignment="0" applyProtection="0"/>
    <xf numFmtId="0" fontId="16" fillId="0" borderId="8" applyNumberFormat="0" applyFill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1" fillId="23" borderId="9" applyNumberFormat="0" applyAlignment="0" applyProtection="0"/>
    <xf numFmtId="0" fontId="20" fillId="3" borderId="0" applyNumberFormat="0" applyBorder="0" applyAlignment="0" applyProtection="0"/>
    <xf numFmtId="44" fontId="21" fillId="0" borderId="0" applyFont="0" applyFill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20" applyFill="0" applyAlignment="0" applyProtection="0"/>
    <xf numFmtId="14" fontId="40" fillId="0" borderId="21" applyFill="0" applyAlignment="0"/>
    <xf numFmtId="38" fontId="41" fillId="25" borderId="22" applyNumberFormat="0" applyAlignment="0" applyProtection="0"/>
    <xf numFmtId="0" fontId="12" fillId="0" borderId="0"/>
    <xf numFmtId="0" fontId="12" fillId="0" borderId="0"/>
    <xf numFmtId="0" fontId="42" fillId="0" borderId="23"/>
    <xf numFmtId="0" fontId="12" fillId="0" borderId="0"/>
    <xf numFmtId="0" fontId="12" fillId="0" borderId="0"/>
    <xf numFmtId="0" fontId="12" fillId="0" borderId="0"/>
    <xf numFmtId="0" fontId="12" fillId="0" borderId="0" applyFill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24"/>
    <xf numFmtId="0" fontId="12" fillId="0" borderId="25" applyFill="0"/>
    <xf numFmtId="0" fontId="12" fillId="0" borderId="26"/>
    <xf numFmtId="0" fontId="12" fillId="0" borderId="27"/>
    <xf numFmtId="0" fontId="12" fillId="0" borderId="28"/>
    <xf numFmtId="0" fontId="12" fillId="0" borderId="29"/>
    <xf numFmtId="0" fontId="12" fillId="0" borderId="30"/>
    <xf numFmtId="0" fontId="12" fillId="0" borderId="31"/>
    <xf numFmtId="0" fontId="12" fillId="0" borderId="32"/>
    <xf numFmtId="0" fontId="12" fillId="0" borderId="0"/>
    <xf numFmtId="0" fontId="43" fillId="0" borderId="33" applyNumberFormat="0" applyFill="0" applyAlignment="0" applyProtection="0"/>
    <xf numFmtId="0" fontId="43" fillId="0" borderId="34" applyNumberFormat="0" applyFill="0" applyAlignment="0" applyProtection="0"/>
    <xf numFmtId="0" fontId="44" fillId="0" borderId="35" applyNumberFormat="0" applyFill="0" applyAlignment="0" applyProtection="0"/>
    <xf numFmtId="0" fontId="45" fillId="25" borderId="36" applyNumberFormat="0" applyAlignment="0" applyProtection="0"/>
    <xf numFmtId="0" fontId="46" fillId="0" borderId="24" applyNumberFormat="0" applyFill="0" applyAlignment="0" applyProtection="0"/>
    <xf numFmtId="9" fontId="21" fillId="0" borderId="0" applyFill="0" applyBorder="0" applyAlignment="0" applyProtection="0"/>
  </cellStyleXfs>
  <cellXfs count="868">
    <xf numFmtId="0" fontId="0" fillId="0" borderId="0" xfId="0"/>
    <xf numFmtId="0" fontId="24" fillId="22" borderId="0" xfId="0" applyFont="1" applyFill="1"/>
    <xf numFmtId="0" fontId="24" fillId="26" borderId="0" xfId="0" applyFont="1" applyFill="1"/>
    <xf numFmtId="2" fontId="26" fillId="27" borderId="0" xfId="37" applyNumberFormat="1" applyFont="1" applyFill="1" applyBorder="1" applyAlignment="1">
      <alignment horizontal="center" vertical="center" wrapText="1"/>
    </xf>
    <xf numFmtId="0" fontId="28" fillId="22" borderId="0" xfId="0" applyFont="1" applyFill="1" applyBorder="1"/>
    <xf numFmtId="0" fontId="30" fillId="22" borderId="0" xfId="0" applyFont="1" applyFill="1" applyBorder="1"/>
    <xf numFmtId="0" fontId="26" fillId="25" borderId="0" xfId="37" applyFont="1" applyFill="1" applyBorder="1" applyAlignment="1">
      <alignment horizontal="left" vertical="center" wrapText="1"/>
    </xf>
    <xf numFmtId="0" fontId="30" fillId="25" borderId="0" xfId="0" applyFont="1" applyFill="1" applyBorder="1"/>
    <xf numFmtId="0" fontId="29" fillId="22" borderId="0" xfId="0" applyFont="1" applyFill="1"/>
    <xf numFmtId="0" fontId="29" fillId="22" borderId="0" xfId="0" applyFont="1" applyFill="1" applyBorder="1"/>
    <xf numFmtId="0" fontId="29" fillId="27" borderId="0" xfId="0" applyFont="1" applyFill="1"/>
    <xf numFmtId="0" fontId="29" fillId="25" borderId="0" xfId="0" applyFont="1" applyFill="1" applyAlignment="1">
      <alignment horizontal="center" vertical="center"/>
    </xf>
    <xf numFmtId="0" fontId="29" fillId="27" borderId="0" xfId="0" applyFont="1" applyFill="1" applyBorder="1"/>
    <xf numFmtId="0" fontId="29" fillId="27" borderId="0" xfId="0" applyFont="1" applyFill="1" applyAlignment="1">
      <alignment horizontal="center" vertical="center"/>
    </xf>
    <xf numFmtId="0" fontId="24" fillId="27" borderId="0" xfId="0" applyFont="1" applyFill="1" applyBorder="1"/>
    <xf numFmtId="0" fontId="23" fillId="27" borderId="0" xfId="0" applyFont="1" applyFill="1" applyAlignment="1">
      <alignment horizontal="center" vertical="center"/>
    </xf>
    <xf numFmtId="49" fontId="23" fillId="27" borderId="0" xfId="0" applyNumberFormat="1" applyFont="1" applyFill="1" applyAlignment="1">
      <alignment horizontal="center" vertical="center"/>
    </xf>
    <xf numFmtId="0" fontId="24" fillId="27" borderId="0" xfId="0" applyFont="1" applyFill="1" applyAlignment="1">
      <alignment horizontal="center" vertical="center"/>
    </xf>
    <xf numFmtId="0" fontId="24" fillId="27" borderId="0" xfId="0" applyFont="1" applyFill="1"/>
    <xf numFmtId="44" fontId="30" fillId="22" borderId="0" xfId="52" applyFont="1" applyFill="1" applyBorder="1"/>
    <xf numFmtId="9" fontId="24" fillId="22" borderId="0" xfId="0" applyNumberFormat="1" applyFont="1" applyFill="1" applyBorder="1" applyAlignment="1">
      <alignment horizontal="center"/>
    </xf>
    <xf numFmtId="44" fontId="30" fillId="28" borderId="0" xfId="52" applyFont="1" applyFill="1" applyBorder="1"/>
    <xf numFmtId="0" fontId="29" fillId="22" borderId="0" xfId="0" applyFont="1" applyFill="1" applyBorder="1" applyAlignment="1"/>
    <xf numFmtId="0" fontId="29" fillId="22" borderId="0" xfId="0" applyFont="1" applyFill="1" applyAlignment="1"/>
    <xf numFmtId="0" fontId="30" fillId="25" borderId="0" xfId="0" applyFont="1" applyFill="1" applyBorder="1" applyAlignment="1"/>
    <xf numFmtId="0" fontId="25" fillId="22" borderId="0" xfId="0" applyFont="1" applyFill="1" applyBorder="1" applyAlignment="1">
      <alignment horizontal="center" vertical="center" wrapText="1"/>
    </xf>
    <xf numFmtId="2" fontId="22" fillId="27" borderId="0" xfId="0" applyNumberFormat="1" applyFont="1" applyFill="1" applyBorder="1" applyAlignment="1">
      <alignment horizontal="center"/>
    </xf>
    <xf numFmtId="0" fontId="23" fillId="27" borderId="0" xfId="0" applyFont="1" applyFill="1" applyBorder="1" applyAlignment="1">
      <alignment horizontal="center" vertical="center"/>
    </xf>
    <xf numFmtId="49" fontId="23" fillId="27" borderId="0" xfId="0" applyNumberFormat="1" applyFont="1" applyFill="1" applyBorder="1" applyAlignment="1">
      <alignment horizontal="center" vertical="center"/>
    </xf>
    <xf numFmtId="0" fontId="26" fillId="25" borderId="0" xfId="0" applyFont="1" applyFill="1" applyBorder="1" applyAlignment="1">
      <alignment horizontal="center" vertical="center"/>
    </xf>
    <xf numFmtId="0" fontId="0" fillId="31" borderId="0" xfId="0" applyFill="1" applyBorder="1"/>
    <xf numFmtId="0" fontId="29" fillId="27" borderId="0" xfId="0" applyFont="1" applyFill="1" applyAlignment="1">
      <alignment vertical="center"/>
    </xf>
    <xf numFmtId="0" fontId="29" fillId="25" borderId="0" xfId="0" applyFont="1" applyFill="1" applyAlignment="1">
      <alignment vertical="center"/>
    </xf>
    <xf numFmtId="0" fontId="36" fillId="27" borderId="0" xfId="0" applyFont="1" applyFill="1" applyAlignment="1">
      <alignment vertical="center"/>
    </xf>
    <xf numFmtId="0" fontId="36" fillId="27" borderId="0" xfId="0" applyFont="1" applyFill="1" applyBorder="1" applyAlignment="1">
      <alignment vertical="center"/>
    </xf>
    <xf numFmtId="0" fontId="37" fillId="27" borderId="0" xfId="0" applyFont="1" applyFill="1" applyBorder="1" applyAlignment="1">
      <alignment vertical="center"/>
    </xf>
    <xf numFmtId="0" fontId="38" fillId="27" borderId="0" xfId="0" applyFont="1" applyFill="1" applyBorder="1" applyAlignment="1">
      <alignment vertical="center"/>
    </xf>
    <xf numFmtId="0" fontId="28" fillId="22" borderId="0" xfId="0" applyFont="1" applyFill="1" applyBorder="1" applyAlignment="1">
      <alignment vertical="top"/>
    </xf>
    <xf numFmtId="0" fontId="36" fillId="27" borderId="38" xfId="0" applyFont="1" applyFill="1" applyBorder="1" applyAlignment="1">
      <alignment vertical="center"/>
    </xf>
    <xf numFmtId="0" fontId="49" fillId="25" borderId="0" xfId="0" applyFont="1" applyFill="1" applyBorder="1" applyAlignment="1">
      <alignment horizontal="center"/>
    </xf>
    <xf numFmtId="0" fontId="33" fillId="25" borderId="0" xfId="0" applyNumberFormat="1" applyFont="1" applyFill="1" applyBorder="1" applyAlignment="1">
      <alignment horizontal="center"/>
    </xf>
    <xf numFmtId="2" fontId="50" fillId="27" borderId="0" xfId="37" applyNumberFormat="1" applyFont="1" applyFill="1" applyBorder="1" applyAlignment="1">
      <alignment horizontal="center" vertical="center" wrapText="1"/>
    </xf>
    <xf numFmtId="0" fontId="50" fillId="27" borderId="0" xfId="37" applyFont="1" applyFill="1" applyBorder="1" applyAlignment="1">
      <alignment horizontal="center" vertical="center" wrapText="1"/>
    </xf>
    <xf numFmtId="0" fontId="50" fillId="27" borderId="0" xfId="37" applyNumberFormat="1" applyFont="1" applyFill="1" applyBorder="1" applyAlignment="1">
      <alignment horizontal="center" vertical="center" wrapText="1"/>
    </xf>
    <xf numFmtId="165" fontId="50" fillId="27" borderId="0" xfId="54" applyNumberFormat="1" applyFont="1" applyFill="1" applyBorder="1" applyAlignment="1">
      <alignment horizontal="center" vertical="center" wrapText="1"/>
    </xf>
    <xf numFmtId="165" fontId="50" fillId="27" borderId="0" xfId="0" applyNumberFormat="1" applyFont="1" applyFill="1" applyBorder="1" applyAlignment="1">
      <alignment horizontal="center" vertical="center" wrapText="1"/>
    </xf>
    <xf numFmtId="0" fontId="33" fillId="31" borderId="0" xfId="0" applyFont="1" applyFill="1" applyBorder="1"/>
    <xf numFmtId="0" fontId="33" fillId="31" borderId="11" xfId="0" applyFont="1" applyFill="1" applyBorder="1"/>
    <xf numFmtId="2" fontId="50" fillId="27" borderId="0" xfId="57" applyNumberFormat="1" applyFont="1" applyFill="1" applyBorder="1" applyAlignment="1">
      <alignment horizontal="center" vertical="center"/>
    </xf>
    <xf numFmtId="0" fontId="33" fillId="27" borderId="0" xfId="42" applyFont="1" applyFill="1" applyBorder="1" applyAlignment="1">
      <alignment horizontal="center" vertical="center"/>
    </xf>
    <xf numFmtId="0" fontId="33" fillId="25" borderId="0" xfId="0" applyNumberFormat="1" applyFont="1" applyFill="1" applyBorder="1" applyAlignment="1">
      <alignment horizontal="center" vertical="center"/>
    </xf>
    <xf numFmtId="165" fontId="33" fillId="27" borderId="0" xfId="54" applyNumberFormat="1" applyFont="1" applyFill="1" applyBorder="1" applyAlignment="1">
      <alignment horizontal="center" vertical="center"/>
    </xf>
    <xf numFmtId="0" fontId="51" fillId="33" borderId="0" xfId="0" applyFont="1" applyFill="1" applyBorder="1" applyAlignment="1">
      <alignment vertical="center"/>
    </xf>
    <xf numFmtId="0" fontId="51" fillId="27" borderId="0" xfId="0" applyFont="1" applyFill="1" applyBorder="1" applyAlignment="1">
      <alignment vertical="center"/>
    </xf>
    <xf numFmtId="0" fontId="51" fillId="27" borderId="38" xfId="0" applyFont="1" applyFill="1" applyBorder="1" applyAlignment="1">
      <alignment vertical="center"/>
    </xf>
    <xf numFmtId="164" fontId="33" fillId="30" borderId="38" xfId="0" applyNumberFormat="1" applyFont="1" applyFill="1" applyBorder="1" applyAlignment="1">
      <alignment horizontal="center" vertical="center"/>
    </xf>
    <xf numFmtId="164" fontId="33" fillId="25" borderId="38" xfId="0" applyNumberFormat="1" applyFont="1" applyFill="1" applyBorder="1" applyAlignment="1">
      <alignment horizontal="center" vertical="center"/>
    </xf>
    <xf numFmtId="0" fontId="33" fillId="25" borderId="38" xfId="0" applyNumberFormat="1" applyFont="1" applyFill="1" applyBorder="1" applyAlignment="1">
      <alignment horizontal="center" vertical="center"/>
    </xf>
    <xf numFmtId="165" fontId="33" fillId="30" borderId="38" xfId="54" applyNumberFormat="1" applyFont="1" applyFill="1" applyBorder="1" applyAlignment="1">
      <alignment horizontal="center" vertical="center"/>
    </xf>
    <xf numFmtId="0" fontId="50" fillId="25" borderId="0" xfId="0" applyNumberFormat="1" applyFont="1" applyFill="1" applyBorder="1" applyAlignment="1">
      <alignment horizontal="center" vertical="center"/>
    </xf>
    <xf numFmtId="164" fontId="33" fillId="25" borderId="0" xfId="0" applyNumberFormat="1" applyFont="1" applyFill="1" applyBorder="1" applyAlignment="1">
      <alignment horizontal="center" vertical="center"/>
    </xf>
    <xf numFmtId="165" fontId="33" fillId="25" borderId="0" xfId="54" applyNumberFormat="1" applyFont="1" applyFill="1" applyBorder="1" applyAlignment="1">
      <alignment horizontal="center" vertical="center"/>
    </xf>
    <xf numFmtId="0" fontId="33" fillId="27" borderId="38" xfId="37" applyNumberFormat="1" applyFont="1" applyFill="1" applyBorder="1" applyAlignment="1">
      <alignment horizontal="center" vertical="center" wrapText="1"/>
    </xf>
    <xf numFmtId="165" fontId="33" fillId="25" borderId="38" xfId="54" applyNumberFormat="1" applyFont="1" applyFill="1" applyBorder="1" applyAlignment="1">
      <alignment horizontal="center" vertical="center"/>
    </xf>
    <xf numFmtId="0" fontId="33" fillId="30" borderId="38" xfId="0" applyNumberFormat="1" applyFont="1" applyFill="1" applyBorder="1" applyAlignment="1">
      <alignment horizontal="center" vertical="center"/>
    </xf>
    <xf numFmtId="0" fontId="52" fillId="27" borderId="0" xfId="0" applyFont="1" applyFill="1" applyAlignment="1">
      <alignment vertical="center"/>
    </xf>
    <xf numFmtId="164" fontId="33" fillId="27" borderId="0" xfId="0" applyNumberFormat="1" applyFont="1" applyFill="1" applyBorder="1" applyAlignment="1">
      <alignment horizontal="center" vertical="center"/>
    </xf>
    <xf numFmtId="0" fontId="33" fillId="27" borderId="0" xfId="0" applyNumberFormat="1" applyFont="1" applyFill="1" applyBorder="1" applyAlignment="1">
      <alignment horizontal="center" vertical="center"/>
    </xf>
    <xf numFmtId="0" fontId="52" fillId="27" borderId="38" xfId="0" applyFont="1" applyFill="1" applyBorder="1" applyAlignment="1">
      <alignment vertical="center"/>
    </xf>
    <xf numFmtId="164" fontId="33" fillId="0" borderId="38" xfId="0" applyNumberFormat="1" applyFont="1" applyFill="1" applyBorder="1" applyAlignment="1">
      <alignment horizontal="center" vertical="center"/>
    </xf>
    <xf numFmtId="0" fontId="33" fillId="0" borderId="38" xfId="0" applyNumberFormat="1" applyFont="1" applyFill="1" applyBorder="1" applyAlignment="1">
      <alignment horizontal="center" vertical="center"/>
    </xf>
    <xf numFmtId="0" fontId="56" fillId="27" borderId="0" xfId="0" applyNumberFormat="1" applyFont="1" applyFill="1" applyBorder="1" applyAlignment="1">
      <alignment vertical="center"/>
    </xf>
    <xf numFmtId="0" fontId="56" fillId="27" borderId="0" xfId="0" applyFont="1" applyFill="1" applyBorder="1" applyAlignment="1">
      <alignment vertical="center"/>
    </xf>
    <xf numFmtId="165" fontId="56" fillId="27" borderId="0" xfId="54" applyNumberFormat="1" applyFont="1" applyFill="1" applyBorder="1" applyAlignment="1">
      <alignment horizontal="center" vertical="center"/>
    </xf>
    <xf numFmtId="0" fontId="33" fillId="25" borderId="0" xfId="0" applyFont="1" applyFill="1" applyBorder="1" applyAlignment="1">
      <alignment horizontal="center" vertical="center" wrapText="1"/>
    </xf>
    <xf numFmtId="0" fontId="33" fillId="27" borderId="14" xfId="42" applyFont="1" applyFill="1" applyBorder="1" applyAlignment="1">
      <alignment horizontal="center" vertical="center"/>
    </xf>
    <xf numFmtId="0" fontId="33" fillId="27" borderId="0" xfId="0" applyFont="1" applyFill="1" applyBorder="1" applyAlignment="1">
      <alignment horizontal="center" vertical="center" wrapText="1"/>
    </xf>
    <xf numFmtId="49" fontId="33" fillId="25" borderId="0" xfId="0" applyNumberFormat="1" applyFont="1" applyFill="1" applyBorder="1" applyAlignment="1">
      <alignment horizontal="center" vertical="center"/>
    </xf>
    <xf numFmtId="2" fontId="50" fillId="27" borderId="0" xfId="0" applyNumberFormat="1" applyFont="1" applyFill="1" applyBorder="1" applyAlignment="1">
      <alignment horizontal="center" vertical="center"/>
    </xf>
    <xf numFmtId="0" fontId="33" fillId="27" borderId="0" xfId="0" applyFont="1" applyFill="1" applyBorder="1" applyAlignment="1">
      <alignment horizontal="center" vertical="center"/>
    </xf>
    <xf numFmtId="0" fontId="33" fillId="27" borderId="13" xfId="42" applyFont="1" applyFill="1" applyBorder="1" applyAlignment="1">
      <alignment horizontal="center" vertical="center"/>
    </xf>
    <xf numFmtId="0" fontId="33" fillId="27" borderId="19" xfId="42" applyFont="1" applyFill="1" applyBorder="1" applyAlignment="1">
      <alignment horizontal="center" vertical="center"/>
    </xf>
    <xf numFmtId="0" fontId="52" fillId="25" borderId="0" xfId="0" applyFont="1" applyFill="1" applyBorder="1" applyAlignment="1">
      <alignment vertical="center"/>
    </xf>
    <xf numFmtId="0" fontId="33" fillId="27" borderId="0" xfId="0" applyNumberFormat="1" applyFont="1" applyFill="1" applyAlignment="1">
      <alignment vertical="center"/>
    </xf>
    <xf numFmtId="0" fontId="33" fillId="27" borderId="0" xfId="0" applyFont="1" applyFill="1" applyAlignment="1">
      <alignment horizontal="center" vertical="center"/>
    </xf>
    <xf numFmtId="0" fontId="33" fillId="27" borderId="0" xfId="0" applyNumberFormat="1" applyFont="1" applyFill="1" applyAlignment="1">
      <alignment horizontal="center" vertical="center"/>
    </xf>
    <xf numFmtId="0" fontId="33" fillId="27" borderId="0" xfId="0" applyFont="1" applyFill="1" applyAlignment="1">
      <alignment horizontal="center"/>
    </xf>
    <xf numFmtId="0" fontId="33" fillId="27" borderId="0" xfId="0" applyNumberFormat="1" applyFont="1" applyFill="1" applyAlignment="1">
      <alignment horizontal="center"/>
    </xf>
    <xf numFmtId="165" fontId="33" fillId="27" borderId="0" xfId="54" applyNumberFormat="1" applyFont="1" applyFill="1" applyBorder="1" applyAlignment="1">
      <alignment horizontal="center"/>
    </xf>
    <xf numFmtId="0" fontId="33" fillId="27" borderId="0" xfId="0" applyNumberFormat="1" applyFont="1" applyFill="1" applyBorder="1" applyAlignment="1">
      <alignment horizontal="center"/>
    </xf>
    <xf numFmtId="0" fontId="52" fillId="27" borderId="0" xfId="0" applyFont="1" applyFill="1"/>
    <xf numFmtId="2" fontId="48" fillId="0" borderId="0" xfId="0" applyNumberFormat="1" applyFont="1" applyFill="1" applyBorder="1" applyAlignment="1">
      <alignment horizontal="center"/>
    </xf>
    <xf numFmtId="0" fontId="53" fillId="27" borderId="0" xfId="0" applyFont="1" applyFill="1" applyBorder="1" applyAlignment="1">
      <alignment horizontal="center" vertical="center"/>
    </xf>
    <xf numFmtId="0" fontId="33" fillId="0" borderId="0" xfId="0" applyFont="1" applyBorder="1" applyAlignment="1">
      <alignment horizontal="left" vertical="center"/>
    </xf>
    <xf numFmtId="0" fontId="55" fillId="27" borderId="0" xfId="37" applyFont="1" applyFill="1" applyBorder="1" applyAlignment="1">
      <alignment horizontal="left" vertical="center" wrapText="1"/>
    </xf>
    <xf numFmtId="0" fontId="54" fillId="27" borderId="0" xfId="0" applyFont="1" applyFill="1" applyBorder="1" applyAlignment="1">
      <alignment horizontal="center" vertical="center"/>
    </xf>
    <xf numFmtId="0" fontId="52" fillId="27" borderId="0" xfId="0" applyFont="1" applyFill="1" applyBorder="1" applyAlignment="1">
      <alignment horizontal="center" vertical="center"/>
    </xf>
    <xf numFmtId="0" fontId="52" fillId="27" borderId="0" xfId="0" applyFont="1" applyFill="1" applyBorder="1" applyAlignment="1">
      <alignment vertical="center"/>
    </xf>
    <xf numFmtId="0" fontId="55" fillId="27" borderId="0" xfId="0" applyFont="1" applyFill="1" applyBorder="1" applyAlignment="1">
      <alignment horizontal="right" vertical="center"/>
    </xf>
    <xf numFmtId="0" fontId="55" fillId="27" borderId="0" xfId="0" applyFont="1" applyFill="1" applyBorder="1" applyAlignment="1">
      <alignment horizontal="center" vertical="center"/>
    </xf>
    <xf numFmtId="0" fontId="50" fillId="27" borderId="0" xfId="0" applyFont="1" applyFill="1" applyBorder="1" applyAlignment="1">
      <alignment horizontal="left" vertical="center"/>
    </xf>
    <xf numFmtId="0" fontId="50" fillId="25" borderId="0" xfId="0" applyFont="1" applyFill="1" applyBorder="1" applyAlignment="1">
      <alignment horizontal="left" vertical="center"/>
    </xf>
    <xf numFmtId="0" fontId="52" fillId="27" borderId="0" xfId="0" applyFont="1" applyFill="1" applyBorder="1" applyAlignment="1">
      <alignment vertical="center" wrapText="1"/>
    </xf>
    <xf numFmtId="0" fontId="52" fillId="25" borderId="0" xfId="0" applyFont="1" applyFill="1" applyBorder="1" applyAlignment="1">
      <alignment vertical="center" wrapText="1"/>
    </xf>
    <xf numFmtId="0" fontId="55" fillId="27" borderId="0" xfId="0" applyFont="1" applyFill="1" applyBorder="1" applyAlignment="1">
      <alignment vertical="center"/>
    </xf>
    <xf numFmtId="0" fontId="52" fillId="27" borderId="0" xfId="0" applyFont="1" applyFill="1" applyBorder="1" applyAlignment="1"/>
    <xf numFmtId="0" fontId="56" fillId="27" borderId="38" xfId="0" applyNumberFormat="1" applyFont="1" applyFill="1" applyBorder="1" applyAlignment="1">
      <alignment vertical="center"/>
    </xf>
    <xf numFmtId="0" fontId="56" fillId="27" borderId="38" xfId="0" applyFont="1" applyFill="1" applyBorder="1" applyAlignment="1">
      <alignment vertical="center"/>
    </xf>
    <xf numFmtId="165" fontId="56" fillId="27" borderId="38" xfId="54" applyNumberFormat="1" applyFont="1" applyFill="1" applyBorder="1" applyAlignment="1">
      <alignment horizontal="center" vertical="center"/>
    </xf>
    <xf numFmtId="0" fontId="53" fillId="27" borderId="0" xfId="0" applyFont="1" applyFill="1" applyBorder="1" applyAlignment="1">
      <alignment horizontal="left" vertical="center"/>
    </xf>
    <xf numFmtId="49" fontId="33" fillId="30" borderId="38" xfId="0" applyNumberFormat="1" applyFont="1" applyFill="1" applyBorder="1" applyAlignment="1">
      <alignment horizontal="center" vertical="center"/>
    </xf>
    <xf numFmtId="0" fontId="33" fillId="25" borderId="38" xfId="42" applyFont="1" applyFill="1" applyBorder="1" applyAlignment="1">
      <alignment horizontal="center" vertical="center"/>
    </xf>
    <xf numFmtId="0" fontId="33" fillId="33" borderId="38" xfId="42" applyFont="1" applyFill="1" applyBorder="1" applyAlignment="1">
      <alignment horizontal="center" vertical="center"/>
    </xf>
    <xf numFmtId="0" fontId="33" fillId="27" borderId="38" xfId="0" applyFont="1" applyFill="1" applyBorder="1" applyAlignment="1">
      <alignment horizontal="center" vertical="center"/>
    </xf>
    <xf numFmtId="0" fontId="33" fillId="25" borderId="38" xfId="0" applyFont="1" applyFill="1" applyBorder="1" applyAlignment="1">
      <alignment horizontal="center" vertical="center" wrapText="1"/>
    </xf>
    <xf numFmtId="0" fontId="33" fillId="33" borderId="38" xfId="0" applyFont="1" applyFill="1" applyBorder="1" applyAlignment="1">
      <alignment horizontal="center" vertical="center" wrapText="1"/>
    </xf>
    <xf numFmtId="0" fontId="33" fillId="27" borderId="15" xfId="42" applyFont="1" applyFill="1" applyBorder="1" applyAlignment="1">
      <alignment horizontal="center" vertical="center"/>
    </xf>
    <xf numFmtId="0" fontId="33" fillId="27" borderId="42" xfId="42" applyFont="1" applyFill="1" applyBorder="1" applyAlignment="1">
      <alignment horizontal="center" vertical="center"/>
    </xf>
    <xf numFmtId="0" fontId="51" fillId="27" borderId="41" xfId="0" applyFont="1" applyFill="1" applyBorder="1" applyAlignment="1">
      <alignment vertical="center"/>
    </xf>
    <xf numFmtId="0" fontId="56" fillId="33" borderId="0" xfId="0" applyFont="1" applyFill="1" applyBorder="1" applyAlignment="1">
      <alignment vertical="center"/>
    </xf>
    <xf numFmtId="0" fontId="61" fillId="33" borderId="0" xfId="0" applyFont="1" applyFill="1" applyBorder="1" applyAlignment="1">
      <alignment vertical="center"/>
    </xf>
    <xf numFmtId="0" fontId="50" fillId="33" borderId="0" xfId="0" applyFont="1" applyFill="1" applyBorder="1" applyAlignment="1">
      <alignment horizontal="center" vertical="center"/>
    </xf>
    <xf numFmtId="0" fontId="33" fillId="33" borderId="0" xfId="42" applyFont="1" applyFill="1" applyBorder="1" applyAlignment="1">
      <alignment horizontal="center" vertical="center"/>
    </xf>
    <xf numFmtId="0" fontId="33" fillId="30" borderId="0" xfId="0" applyNumberFormat="1" applyFont="1" applyFill="1" applyBorder="1" applyAlignment="1">
      <alignment horizontal="center" vertical="center"/>
    </xf>
    <xf numFmtId="165" fontId="33" fillId="33" borderId="0" xfId="54" applyNumberFormat="1" applyFont="1" applyFill="1" applyBorder="1" applyAlignment="1">
      <alignment horizontal="center" vertical="center"/>
    </xf>
    <xf numFmtId="0" fontId="33" fillId="25" borderId="0" xfId="42" applyFont="1" applyFill="1" applyBorder="1" applyAlignment="1">
      <alignment horizontal="center" vertical="center"/>
    </xf>
    <xf numFmtId="0" fontId="33" fillId="27" borderId="38" xfId="0" applyNumberFormat="1" applyFont="1" applyFill="1" applyBorder="1" applyAlignment="1">
      <alignment horizontal="center" vertical="center"/>
    </xf>
    <xf numFmtId="49" fontId="33" fillId="25" borderId="38" xfId="0" applyNumberFormat="1" applyFont="1" applyFill="1" applyBorder="1" applyAlignment="1">
      <alignment horizontal="center" vertical="center"/>
    </xf>
    <xf numFmtId="0" fontId="33" fillId="27" borderId="38" xfId="0" applyFont="1" applyFill="1" applyBorder="1" applyAlignment="1">
      <alignment horizontal="center" vertical="center" wrapText="1"/>
    </xf>
    <xf numFmtId="0" fontId="33" fillId="25" borderId="0" xfId="0" applyFont="1" applyFill="1" applyBorder="1"/>
    <xf numFmtId="0" fontId="33" fillId="25" borderId="11" xfId="0" applyFont="1" applyFill="1" applyBorder="1"/>
    <xf numFmtId="0" fontId="0" fillId="25" borderId="0" xfId="0" applyFill="1"/>
    <xf numFmtId="0" fontId="57" fillId="25" borderId="0" xfId="0" applyFont="1" applyFill="1" applyBorder="1" applyAlignment="1">
      <alignment horizontal="center" vertical="center" wrapText="1"/>
    </xf>
    <xf numFmtId="0" fontId="33" fillId="30" borderId="38" xfId="0" applyFont="1" applyFill="1" applyBorder="1" applyAlignment="1">
      <alignment horizontal="center" vertical="center" wrapText="1"/>
    </xf>
    <xf numFmtId="0" fontId="33" fillId="25" borderId="0" xfId="0" applyFont="1" applyFill="1" applyBorder="1" applyAlignment="1">
      <alignment horizontal="center" vertical="center"/>
    </xf>
    <xf numFmtId="2" fontId="50" fillId="27" borderId="0" xfId="41" applyNumberFormat="1" applyFont="1" applyFill="1" applyBorder="1" applyAlignment="1">
      <alignment horizontal="center" vertical="center"/>
    </xf>
    <xf numFmtId="0" fontId="52" fillId="25" borderId="0" xfId="0" applyFont="1" applyFill="1" applyBorder="1" applyAlignment="1">
      <alignment horizontal="center" vertical="center" wrapText="1"/>
    </xf>
    <xf numFmtId="0" fontId="52" fillId="25" borderId="38" xfId="0" applyFont="1" applyFill="1" applyBorder="1" applyAlignment="1">
      <alignment horizontal="center" vertical="center" wrapText="1"/>
    </xf>
    <xf numFmtId="0" fontId="33" fillId="27" borderId="15" xfId="0" applyFont="1" applyFill="1" applyBorder="1" applyAlignment="1">
      <alignment horizontal="center" vertical="center"/>
    </xf>
    <xf numFmtId="0" fontId="33" fillId="25" borderId="38" xfId="0" applyFont="1" applyFill="1" applyBorder="1" applyAlignment="1">
      <alignment horizontal="center" vertical="center"/>
    </xf>
    <xf numFmtId="0" fontId="33" fillId="30" borderId="38" xfId="0" applyFont="1" applyFill="1" applyBorder="1" applyAlignment="1">
      <alignment horizontal="center" vertical="center"/>
    </xf>
    <xf numFmtId="2" fontId="50" fillId="27" borderId="0" xfId="56" applyNumberFormat="1" applyFont="1" applyFill="1" applyBorder="1" applyAlignment="1">
      <alignment horizontal="center" vertical="center"/>
    </xf>
    <xf numFmtId="0" fontId="33" fillId="27" borderId="38" xfId="42" applyFont="1" applyFill="1" applyBorder="1" applyAlignment="1">
      <alignment horizontal="center" vertical="center"/>
    </xf>
    <xf numFmtId="165" fontId="33" fillId="25" borderId="43" xfId="54" applyNumberFormat="1" applyFont="1" applyFill="1" applyBorder="1" applyAlignment="1">
      <alignment horizontal="center" vertical="center"/>
    </xf>
    <xf numFmtId="0" fontId="33" fillId="30" borderId="38" xfId="42" applyFont="1" applyFill="1" applyBorder="1" applyAlignment="1">
      <alignment horizontal="center" vertical="center"/>
    </xf>
    <xf numFmtId="0" fontId="33" fillId="27" borderId="38" xfId="0" applyFont="1" applyFill="1" applyBorder="1" applyAlignment="1">
      <alignment vertical="center"/>
    </xf>
    <xf numFmtId="0" fontId="55" fillId="27" borderId="0" xfId="42" applyFont="1" applyFill="1" applyBorder="1" applyAlignment="1">
      <alignment horizontal="left" vertical="center"/>
    </xf>
    <xf numFmtId="0" fontId="50" fillId="27" borderId="0" xfId="0" applyFont="1" applyFill="1" applyBorder="1" applyAlignment="1">
      <alignment horizontal="center" vertical="center"/>
    </xf>
    <xf numFmtId="165" fontId="33" fillId="25" borderId="0" xfId="54" applyNumberFormat="1" applyFont="1" applyFill="1" applyBorder="1" applyAlignment="1">
      <alignment horizontal="right" vertical="center"/>
    </xf>
    <xf numFmtId="0" fontId="33" fillId="25" borderId="40" xfId="0" applyNumberFormat="1" applyFont="1" applyFill="1" applyBorder="1" applyAlignment="1">
      <alignment horizontal="center" vertical="center"/>
    </xf>
    <xf numFmtId="0" fontId="33" fillId="30" borderId="0" xfId="56" applyFont="1" applyFill="1" applyBorder="1" applyAlignment="1">
      <alignment horizontal="center" vertical="center" wrapText="1"/>
    </xf>
    <xf numFmtId="0" fontId="33" fillId="30" borderId="46" xfId="0" applyFont="1" applyFill="1" applyBorder="1" applyAlignment="1">
      <alignment horizontal="center" vertical="center" wrapText="1"/>
    </xf>
    <xf numFmtId="0" fontId="33" fillId="30" borderId="38" xfId="56" applyFont="1" applyFill="1" applyBorder="1" applyAlignment="1">
      <alignment horizontal="center" vertical="center" wrapText="1"/>
    </xf>
    <xf numFmtId="0" fontId="52" fillId="35" borderId="0" xfId="0" applyFont="1" applyFill="1" applyAlignment="1">
      <alignment vertical="center"/>
    </xf>
    <xf numFmtId="0" fontId="52" fillId="29" borderId="0" xfId="0" applyFont="1" applyFill="1" applyBorder="1"/>
    <xf numFmtId="165" fontId="52" fillId="35" borderId="0" xfId="37" applyNumberFormat="1" applyFont="1" applyFill="1" applyBorder="1" applyAlignment="1">
      <alignment horizontal="center" vertical="center"/>
    </xf>
    <xf numFmtId="165" fontId="52" fillId="35" borderId="0" xfId="0" applyNumberFormat="1" applyFont="1" applyFill="1" applyBorder="1" applyAlignment="1">
      <alignment horizontal="center"/>
    </xf>
    <xf numFmtId="0" fontId="29" fillId="35" borderId="0" xfId="0" applyFont="1" applyFill="1" applyAlignment="1">
      <alignment vertical="center"/>
    </xf>
    <xf numFmtId="165" fontId="53" fillId="35" borderId="0" xfId="0" applyNumberFormat="1" applyFont="1" applyFill="1" applyBorder="1" applyAlignment="1">
      <alignment horizontal="right" vertical="center"/>
    </xf>
    <xf numFmtId="2" fontId="63" fillId="0" borderId="0" xfId="0" applyNumberFormat="1" applyFont="1" applyFill="1" applyBorder="1" applyAlignment="1">
      <alignment horizontal="center" wrapText="1"/>
    </xf>
    <xf numFmtId="2" fontId="64" fillId="27" borderId="0" xfId="37" applyNumberFormat="1" applyFont="1" applyFill="1" applyBorder="1" applyAlignment="1">
      <alignment horizontal="center" vertical="center" wrapText="1"/>
    </xf>
    <xf numFmtId="0" fontId="65" fillId="31" borderId="10" xfId="0" applyFont="1" applyFill="1" applyBorder="1" applyAlignment="1">
      <alignment wrapText="1"/>
    </xf>
    <xf numFmtId="0" fontId="66" fillId="27" borderId="0" xfId="0" applyFont="1" applyFill="1" applyBorder="1" applyAlignment="1">
      <alignment vertical="center" wrapText="1"/>
    </xf>
    <xf numFmtId="0" fontId="67" fillId="34" borderId="0" xfId="37" applyFont="1" applyFill="1" applyBorder="1" applyAlignment="1">
      <alignment horizontal="left" vertical="center" wrapText="1"/>
    </xf>
    <xf numFmtId="0" fontId="68" fillId="27" borderId="0" xfId="37" applyFont="1" applyFill="1" applyBorder="1" applyAlignment="1">
      <alignment horizontal="left" vertical="center" wrapText="1"/>
    </xf>
    <xf numFmtId="0" fontId="37" fillId="27" borderId="0" xfId="0" applyFont="1" applyFill="1" applyBorder="1" applyAlignment="1">
      <alignment vertical="center" wrapText="1"/>
    </xf>
    <xf numFmtId="0" fontId="47" fillId="27" borderId="0" xfId="0" applyFont="1" applyFill="1" applyBorder="1" applyAlignment="1">
      <alignment horizontal="center" vertical="center" wrapText="1"/>
    </xf>
    <xf numFmtId="0" fontId="36" fillId="27" borderId="0" xfId="0" applyFont="1" applyFill="1" applyBorder="1" applyAlignment="1">
      <alignment horizontal="center" vertical="center" wrapText="1"/>
    </xf>
    <xf numFmtId="0" fontId="36" fillId="27" borderId="0" xfId="0" applyFont="1" applyFill="1" applyAlignment="1">
      <alignment vertical="center" wrapText="1"/>
    </xf>
    <xf numFmtId="0" fontId="65" fillId="25" borderId="10" xfId="0" applyFont="1" applyFill="1" applyBorder="1" applyAlignment="1">
      <alignment wrapText="1"/>
    </xf>
    <xf numFmtId="0" fontId="67" fillId="34" borderId="0" xfId="0" applyFont="1" applyFill="1" applyBorder="1" applyAlignment="1">
      <alignment horizontal="left" vertical="center" wrapText="1"/>
    </xf>
    <xf numFmtId="0" fontId="36" fillId="27" borderId="0" xfId="0" applyFont="1" applyFill="1" applyBorder="1" applyAlignment="1">
      <alignment vertical="center" wrapText="1"/>
    </xf>
    <xf numFmtId="0" fontId="67" fillId="27" borderId="0" xfId="0" applyFont="1" applyFill="1" applyBorder="1" applyAlignment="1">
      <alignment horizontal="left" vertical="center" wrapText="1"/>
    </xf>
    <xf numFmtId="0" fontId="64" fillId="27" borderId="0" xfId="0" applyFont="1" applyFill="1" applyBorder="1" applyAlignment="1">
      <alignment horizontal="left" vertical="center" wrapText="1"/>
    </xf>
    <xf numFmtId="0" fontId="65" fillId="31" borderId="0" xfId="0" applyFont="1" applyFill="1" applyBorder="1" applyAlignment="1">
      <alignment wrapText="1"/>
    </xf>
    <xf numFmtId="0" fontId="64" fillId="33" borderId="0" xfId="0" applyFont="1" applyFill="1" applyBorder="1" applyAlignment="1">
      <alignment vertical="center" wrapText="1"/>
    </xf>
    <xf numFmtId="2" fontId="67" fillId="34" borderId="0" xfId="39" applyNumberFormat="1" applyFont="1" applyFill="1" applyBorder="1" applyAlignment="1">
      <alignment horizontal="left" vertical="center" wrapText="1"/>
    </xf>
    <xf numFmtId="0" fontId="68" fillId="27" borderId="0" xfId="0" applyFont="1" applyFill="1" applyBorder="1" applyAlignment="1">
      <alignment horizontal="right" vertical="center" wrapText="1"/>
    </xf>
    <xf numFmtId="0" fontId="68" fillId="27" borderId="0" xfId="0" applyFont="1" applyFill="1" applyBorder="1" applyAlignment="1">
      <alignment horizontal="center" vertical="center" wrapText="1"/>
    </xf>
    <xf numFmtId="0" fontId="67" fillId="34" borderId="0" xfId="42" applyFont="1" applyFill="1" applyBorder="1" applyAlignment="1">
      <alignment horizontal="left" vertical="center" wrapText="1"/>
    </xf>
    <xf numFmtId="0" fontId="69" fillId="27" borderId="0" xfId="0" applyFont="1" applyFill="1" applyBorder="1" applyAlignment="1">
      <alignment horizontal="center" vertical="center" wrapText="1"/>
    </xf>
    <xf numFmtId="0" fontId="64" fillId="25" borderId="0" xfId="0" applyFont="1" applyFill="1" applyBorder="1" applyAlignment="1">
      <alignment horizontal="left" vertical="center" wrapText="1"/>
    </xf>
    <xf numFmtId="0" fontId="36" fillId="25" borderId="0" xfId="0" applyFont="1" applyFill="1" applyBorder="1" applyAlignment="1">
      <alignment vertical="center" wrapText="1"/>
    </xf>
    <xf numFmtId="0" fontId="70" fillId="25" borderId="0" xfId="0" applyFont="1" applyFill="1" applyBorder="1" applyAlignment="1">
      <alignment horizontal="center" vertical="center" wrapText="1"/>
    </xf>
    <xf numFmtId="2" fontId="67" fillId="34" borderId="0" xfId="56" applyNumberFormat="1" applyFont="1" applyFill="1" applyBorder="1" applyAlignment="1">
      <alignment horizontal="left" vertical="center" wrapText="1"/>
    </xf>
    <xf numFmtId="0" fontId="68" fillId="27" borderId="0" xfId="0" applyFont="1" applyFill="1" applyBorder="1" applyAlignment="1">
      <alignment vertical="center" wrapText="1"/>
    </xf>
    <xf numFmtId="0" fontId="36" fillId="35" borderId="0" xfId="0" applyFont="1" applyFill="1" applyAlignment="1">
      <alignment vertical="center" wrapText="1"/>
    </xf>
    <xf numFmtId="0" fontId="67" fillId="29" borderId="0" xfId="0" applyFont="1" applyFill="1" applyBorder="1"/>
    <xf numFmtId="165" fontId="67" fillId="35" borderId="0" xfId="0" applyNumberFormat="1" applyFont="1" applyFill="1" applyBorder="1" applyAlignment="1">
      <alignment horizontal="left" vertical="center"/>
    </xf>
    <xf numFmtId="0" fontId="36" fillId="27" borderId="0" xfId="0" applyFont="1" applyFill="1" applyBorder="1" applyAlignment="1">
      <alignment wrapText="1"/>
    </xf>
    <xf numFmtId="0" fontId="36" fillId="27" borderId="0" xfId="0" applyFont="1" applyFill="1" applyAlignment="1">
      <alignment wrapText="1"/>
    </xf>
    <xf numFmtId="2" fontId="22" fillId="27" borderId="0" xfId="37" applyNumberFormat="1" applyFont="1" applyFill="1" applyBorder="1" applyAlignment="1">
      <alignment horizontal="center" vertical="center" wrapText="1"/>
    </xf>
    <xf numFmtId="0" fontId="25" fillId="27" borderId="0" xfId="0" applyFont="1" applyFill="1" applyBorder="1"/>
    <xf numFmtId="0" fontId="30" fillId="27" borderId="0" xfId="0" applyFont="1" applyFill="1" applyBorder="1"/>
    <xf numFmtId="2" fontId="22" fillId="27" borderId="0" xfId="0" applyNumberFormat="1" applyFont="1" applyFill="1" applyBorder="1" applyAlignment="1">
      <alignment horizontal="center" wrapText="1"/>
    </xf>
    <xf numFmtId="0" fontId="27" fillId="25" borderId="0" xfId="0" applyFont="1" applyFill="1" applyBorder="1" applyAlignment="1">
      <alignment horizontal="left" wrapText="1"/>
    </xf>
    <xf numFmtId="0" fontId="0" fillId="31" borderId="10" xfId="0" applyFill="1" applyBorder="1" applyAlignment="1">
      <alignment wrapText="1"/>
    </xf>
    <xf numFmtId="0" fontId="29" fillId="25" borderId="0" xfId="0" applyFont="1" applyFill="1" applyBorder="1" applyAlignment="1">
      <alignment horizontal="center" wrapText="1"/>
    </xf>
    <xf numFmtId="0" fontId="29" fillId="25" borderId="0" xfId="0" applyFont="1" applyFill="1" applyAlignment="1">
      <alignment wrapText="1"/>
    </xf>
    <xf numFmtId="0" fontId="29" fillId="24" borderId="0" xfId="0" applyFont="1" applyFill="1" applyBorder="1" applyAlignment="1">
      <alignment wrapText="1"/>
    </xf>
    <xf numFmtId="0" fontId="24" fillId="24" borderId="0" xfId="0" applyFont="1" applyFill="1" applyBorder="1" applyAlignment="1">
      <alignment wrapText="1"/>
    </xf>
    <xf numFmtId="0" fontId="34" fillId="31" borderId="0" xfId="0" applyFont="1" applyFill="1" applyBorder="1" applyAlignment="1">
      <alignment horizontal="left" vertical="center" wrapText="1"/>
    </xf>
    <xf numFmtId="0" fontId="30" fillId="27" borderId="0" xfId="0" applyFont="1" applyFill="1" applyBorder="1" applyAlignment="1">
      <alignment vertical="center"/>
    </xf>
    <xf numFmtId="0" fontId="27" fillId="25" borderId="0" xfId="0" applyFont="1" applyFill="1" applyBorder="1" applyAlignment="1">
      <alignment horizontal="left" vertical="center"/>
    </xf>
    <xf numFmtId="0" fontId="30" fillId="22" borderId="0" xfId="0" applyFont="1" applyFill="1" applyBorder="1" applyAlignment="1">
      <alignment vertical="center"/>
    </xf>
    <xf numFmtId="0" fontId="29" fillId="22" borderId="0" xfId="0" applyFont="1" applyFill="1" applyBorder="1" applyAlignment="1">
      <alignment vertical="center"/>
    </xf>
    <xf numFmtId="0" fontId="29" fillId="22" borderId="0" xfId="0" applyFont="1" applyFill="1" applyAlignment="1">
      <alignment vertical="center"/>
    </xf>
    <xf numFmtId="2" fontId="55" fillId="27" borderId="0" xfId="37" applyNumberFormat="1" applyFont="1" applyFill="1" applyBorder="1" applyAlignment="1">
      <alignment horizontal="center" vertical="center" wrapText="1"/>
    </xf>
    <xf numFmtId="2" fontId="52" fillId="27" borderId="0" xfId="37" applyNumberFormat="1" applyFont="1" applyFill="1" applyBorder="1" applyAlignment="1">
      <alignment horizontal="center" vertical="center" wrapText="1"/>
    </xf>
    <xf numFmtId="49" fontId="33" fillId="25" borderId="38" xfId="38" applyNumberFormat="1" applyFont="1" applyFill="1" applyBorder="1" applyAlignment="1">
      <alignment horizontal="center" vertical="center"/>
    </xf>
    <xf numFmtId="0" fontId="56" fillId="25" borderId="38" xfId="0" applyFont="1" applyFill="1" applyBorder="1" applyAlignment="1">
      <alignment horizontal="center" vertical="center"/>
    </xf>
    <xf numFmtId="49" fontId="33" fillId="25" borderId="38" xfId="43" applyNumberFormat="1" applyFont="1" applyFill="1" applyBorder="1" applyAlignment="1">
      <alignment horizontal="center" vertical="center"/>
    </xf>
    <xf numFmtId="49" fontId="33" fillId="30" borderId="38" xfId="43" applyNumberFormat="1" applyFont="1" applyFill="1" applyBorder="1" applyAlignment="1">
      <alignment horizontal="center" vertical="center"/>
    </xf>
    <xf numFmtId="49" fontId="33" fillId="36" borderId="38" xfId="37" applyNumberFormat="1" applyFont="1" applyFill="1" applyBorder="1" applyAlignment="1">
      <alignment horizontal="center" vertical="center"/>
    </xf>
    <xf numFmtId="49" fontId="33" fillId="25" borderId="0" xfId="37" applyNumberFormat="1" applyFont="1" applyFill="1" applyBorder="1" applyAlignment="1">
      <alignment horizontal="center" vertical="center"/>
    </xf>
    <xf numFmtId="0" fontId="56" fillId="25" borderId="0" xfId="0" applyFont="1" applyFill="1" applyBorder="1" applyAlignment="1">
      <alignment horizontal="center" vertical="center"/>
    </xf>
    <xf numFmtId="49" fontId="33" fillId="30" borderId="38" xfId="37" applyNumberFormat="1" applyFont="1" applyFill="1" applyBorder="1" applyAlignment="1">
      <alignment horizontal="center" vertical="center"/>
    </xf>
    <xf numFmtId="0" fontId="33" fillId="0" borderId="38" xfId="42" applyFont="1" applyFill="1" applyBorder="1" applyAlignment="1">
      <alignment horizontal="center" vertical="center"/>
    </xf>
    <xf numFmtId="49" fontId="33" fillId="0" borderId="38" xfId="43" applyNumberFormat="1" applyFont="1" applyFill="1" applyBorder="1" applyAlignment="1">
      <alignment horizontal="center" vertical="center"/>
    </xf>
    <xf numFmtId="49" fontId="33" fillId="0" borderId="38" xfId="37" applyNumberFormat="1" applyFont="1" applyFill="1" applyBorder="1" applyAlignment="1">
      <alignment horizontal="center" vertical="center"/>
    </xf>
    <xf numFmtId="49" fontId="33" fillId="25" borderId="38" xfId="37" applyNumberFormat="1" applyFont="1" applyFill="1" applyBorder="1" applyAlignment="1">
      <alignment horizontal="center" vertical="center"/>
    </xf>
    <xf numFmtId="2" fontId="50" fillId="25" borderId="0" xfId="0" applyNumberFormat="1" applyFont="1" applyFill="1" applyBorder="1" applyAlignment="1">
      <alignment horizontal="center" vertical="center"/>
    </xf>
    <xf numFmtId="0" fontId="51" fillId="27" borderId="0" xfId="0" applyFont="1" applyFill="1" applyBorder="1"/>
    <xf numFmtId="0" fontId="52" fillId="25" borderId="0" xfId="0" applyFont="1" applyFill="1" applyBorder="1" applyAlignment="1">
      <alignment horizontal="center"/>
    </xf>
    <xf numFmtId="49" fontId="33" fillId="25" borderId="0" xfId="43" applyNumberFormat="1" applyFont="1" applyFill="1" applyBorder="1" applyAlignment="1">
      <alignment horizontal="center" vertical="center"/>
    </xf>
    <xf numFmtId="165" fontId="52" fillId="27" borderId="0" xfId="37" applyNumberFormat="1" applyFont="1" applyFill="1" applyBorder="1" applyAlignment="1">
      <alignment horizontal="center" vertical="center"/>
    </xf>
    <xf numFmtId="165" fontId="52" fillId="27" borderId="0" xfId="0" applyNumberFormat="1" applyFont="1" applyFill="1" applyBorder="1" applyAlignment="1">
      <alignment horizontal="center"/>
    </xf>
    <xf numFmtId="49" fontId="33" fillId="27" borderId="0" xfId="0" applyNumberFormat="1" applyFont="1" applyFill="1" applyAlignment="1">
      <alignment horizontal="center" vertical="center"/>
    </xf>
    <xf numFmtId="49" fontId="33" fillId="27" borderId="0" xfId="0" applyNumberFormat="1" applyFont="1" applyFill="1" applyBorder="1" applyAlignment="1">
      <alignment horizontal="center" vertical="center"/>
    </xf>
    <xf numFmtId="2" fontId="50" fillId="27" borderId="0" xfId="37" applyNumberFormat="1" applyFont="1" applyFill="1" applyBorder="1" applyAlignment="1">
      <alignment horizontal="center" vertical="center"/>
    </xf>
    <xf numFmtId="0" fontId="50" fillId="27" borderId="0" xfId="0" applyFont="1" applyFill="1" applyBorder="1" applyAlignment="1">
      <alignment horizontal="center" vertical="center" wrapText="1"/>
    </xf>
    <xf numFmtId="0" fontId="29" fillId="35" borderId="0" xfId="0" applyFont="1" applyFill="1"/>
    <xf numFmtId="0" fontId="29" fillId="24" borderId="0" xfId="0" applyFont="1" applyFill="1"/>
    <xf numFmtId="0" fontId="29" fillId="24" borderId="0" xfId="0" applyFont="1" applyFill="1" applyBorder="1"/>
    <xf numFmtId="0" fontId="28" fillId="27" borderId="0" xfId="0" applyFont="1" applyFill="1" applyBorder="1"/>
    <xf numFmtId="0" fontId="60" fillId="22" borderId="0" xfId="0" applyFont="1" applyFill="1" applyBorder="1"/>
    <xf numFmtId="44" fontId="60" fillId="22" borderId="0" xfId="52" applyFont="1" applyFill="1" applyBorder="1"/>
    <xf numFmtId="44" fontId="29" fillId="22" borderId="0" xfId="52" applyFont="1" applyFill="1" applyBorder="1"/>
    <xf numFmtId="0" fontId="30" fillId="27" borderId="0" xfId="0" applyFont="1" applyFill="1" applyBorder="1" applyAlignment="1">
      <alignment wrapText="1"/>
    </xf>
    <xf numFmtId="2" fontId="68" fillId="27" borderId="0" xfId="0" applyNumberFormat="1" applyFont="1" applyFill="1" applyBorder="1" applyAlignment="1">
      <alignment horizontal="center" wrapText="1"/>
    </xf>
    <xf numFmtId="0" fontId="36" fillId="24" borderId="0" xfId="0" applyFont="1" applyFill="1" applyBorder="1" applyAlignment="1">
      <alignment wrapText="1"/>
    </xf>
    <xf numFmtId="0" fontId="64" fillId="30" borderId="0" xfId="0" applyFont="1" applyFill="1" applyBorder="1" applyAlignment="1">
      <alignment horizontal="left" wrapText="1"/>
    </xf>
    <xf numFmtId="0" fontId="37" fillId="33" borderId="0" xfId="0" applyFont="1" applyFill="1" applyBorder="1"/>
    <xf numFmtId="44" fontId="30" fillId="22" borderId="0" xfId="52" applyFont="1" applyFill="1" applyBorder="1" applyAlignment="1">
      <alignment vertical="center"/>
    </xf>
    <xf numFmtId="0" fontId="29" fillId="33" borderId="0" xfId="0" applyFont="1" applyFill="1" applyBorder="1" applyAlignment="1"/>
    <xf numFmtId="0" fontId="29" fillId="33" borderId="0" xfId="0" applyFont="1" applyFill="1" applyAlignment="1"/>
    <xf numFmtId="0" fontId="29" fillId="27" borderId="0" xfId="0" applyFont="1" applyFill="1" applyBorder="1" applyAlignment="1">
      <alignment horizontal="center" vertical="center"/>
    </xf>
    <xf numFmtId="0" fontId="64" fillId="30" borderId="0" xfId="0" applyFont="1" applyFill="1" applyBorder="1" applyAlignment="1">
      <alignment horizontal="left" vertical="center" wrapText="1"/>
    </xf>
    <xf numFmtId="0" fontId="36" fillId="33" borderId="0" xfId="0" applyFont="1" applyFill="1" applyBorder="1"/>
    <xf numFmtId="0" fontId="36" fillId="33" borderId="0" xfId="0" applyFont="1" applyFill="1"/>
    <xf numFmtId="0" fontId="29" fillId="29" borderId="0" xfId="0" applyFont="1" applyFill="1" applyBorder="1" applyAlignment="1">
      <alignment horizontal="center" wrapText="1"/>
    </xf>
    <xf numFmtId="0" fontId="29" fillId="29" borderId="0" xfId="0" applyFont="1" applyFill="1" applyBorder="1"/>
    <xf numFmtId="165" fontId="29" fillId="35" borderId="0" xfId="37" applyNumberFormat="1" applyFont="1" applyFill="1" applyBorder="1" applyAlignment="1">
      <alignment horizontal="center" vertical="center"/>
    </xf>
    <xf numFmtId="165" fontId="29" fillId="35" borderId="0" xfId="0" applyNumberFormat="1" applyFont="1" applyFill="1" applyBorder="1" applyAlignment="1">
      <alignment horizontal="center"/>
    </xf>
    <xf numFmtId="0" fontId="0" fillId="29" borderId="0" xfId="0" applyFont="1" applyFill="1" applyBorder="1" applyAlignment="1">
      <alignment horizontal="center" vertical="center" wrapText="1"/>
    </xf>
    <xf numFmtId="165" fontId="34" fillId="35" borderId="0" xfId="0" applyNumberFormat="1" applyFont="1" applyFill="1" applyBorder="1" applyAlignment="1">
      <alignment horizontal="left" vertical="center"/>
    </xf>
    <xf numFmtId="0" fontId="0" fillId="27" borderId="0" xfId="0" applyFont="1" applyFill="1" applyBorder="1" applyAlignment="1">
      <alignment horizontal="center"/>
    </xf>
    <xf numFmtId="0" fontId="29" fillId="25" borderId="0" xfId="0" applyFont="1" applyFill="1" applyBorder="1"/>
    <xf numFmtId="0" fontId="0" fillId="25" borderId="0" xfId="0" applyFont="1" applyFill="1" applyBorder="1" applyAlignment="1">
      <alignment horizontal="center"/>
    </xf>
    <xf numFmtId="165" fontId="29" fillId="25" borderId="0" xfId="0" applyNumberFormat="1" applyFont="1" applyFill="1" applyBorder="1" applyAlignment="1">
      <alignment horizontal="center"/>
    </xf>
    <xf numFmtId="0" fontId="29" fillId="27" borderId="0" xfId="0" applyFont="1" applyFill="1" applyBorder="1" applyAlignment="1">
      <alignment horizontal="center"/>
    </xf>
    <xf numFmtId="165" fontId="29" fillId="27" borderId="0" xfId="37" applyNumberFormat="1" applyFont="1" applyFill="1" applyBorder="1" applyAlignment="1">
      <alignment horizontal="center" vertical="center"/>
    </xf>
    <xf numFmtId="0" fontId="21" fillId="27" borderId="0" xfId="42" applyFont="1" applyFill="1" applyBorder="1" applyAlignment="1">
      <alignment horizontal="center" vertical="center"/>
    </xf>
    <xf numFmtId="1" fontId="29" fillId="27" borderId="0" xfId="37" applyNumberFormat="1" applyFont="1" applyFill="1" applyBorder="1" applyAlignment="1">
      <alignment horizontal="center" vertical="center"/>
    </xf>
    <xf numFmtId="0" fontId="29" fillId="27" borderId="47" xfId="0" applyFont="1" applyFill="1" applyBorder="1"/>
    <xf numFmtId="0" fontId="26" fillId="27" borderId="0" xfId="37" applyFont="1" applyFill="1" applyBorder="1" applyAlignment="1">
      <alignment horizontal="left" vertical="center" wrapText="1"/>
    </xf>
    <xf numFmtId="0" fontId="28" fillId="27" borderId="47" xfId="0" applyFont="1" applyFill="1" applyBorder="1"/>
    <xf numFmtId="0" fontId="72" fillId="25" borderId="0" xfId="0" applyFont="1" applyFill="1" applyBorder="1" applyAlignment="1">
      <alignment horizontal="center"/>
    </xf>
    <xf numFmtId="2" fontId="71" fillId="25" borderId="0" xfId="0" applyNumberFormat="1" applyFont="1" applyFill="1" applyBorder="1" applyAlignment="1">
      <alignment horizontal="center"/>
    </xf>
    <xf numFmtId="2" fontId="26" fillId="27" borderId="48" xfId="37" applyNumberFormat="1" applyFont="1" applyFill="1" applyBorder="1" applyAlignment="1">
      <alignment horizontal="center" vertical="center" wrapText="1"/>
    </xf>
    <xf numFmtId="0" fontId="31" fillId="27" borderId="0" xfId="0" applyFont="1" applyFill="1" applyBorder="1" applyAlignment="1">
      <alignment horizontal="center"/>
    </xf>
    <xf numFmtId="2" fontId="71" fillId="25" borderId="0" xfId="0" applyNumberFormat="1" applyFont="1" applyFill="1" applyBorder="1" applyAlignment="1">
      <alignment horizontal="center" wrapText="1"/>
    </xf>
    <xf numFmtId="2" fontId="26" fillId="27" borderId="49" xfId="37" applyNumberFormat="1" applyFont="1" applyFill="1" applyBorder="1" applyAlignment="1">
      <alignment horizontal="center" vertical="center" wrapText="1"/>
    </xf>
    <xf numFmtId="0" fontId="29" fillId="27" borderId="0" xfId="0" applyFont="1" applyFill="1" applyBorder="1" applyAlignment="1">
      <alignment wrapText="1"/>
    </xf>
    <xf numFmtId="0" fontId="29" fillId="27" borderId="0" xfId="0" applyFont="1" applyFill="1" applyBorder="1" applyAlignment="1">
      <alignment horizontal="center" wrapText="1"/>
    </xf>
    <xf numFmtId="0" fontId="29" fillId="25" borderId="0" xfId="0" applyFont="1" applyFill="1" applyBorder="1" applyAlignment="1">
      <alignment wrapText="1"/>
    </xf>
    <xf numFmtId="0" fontId="27" fillId="33" borderId="0" xfId="0" applyFont="1" applyFill="1" applyBorder="1" applyAlignment="1">
      <alignment horizontal="left" vertical="center" wrapText="1"/>
    </xf>
    <xf numFmtId="0" fontId="29" fillId="33" borderId="0" xfId="0" applyFont="1" applyFill="1" applyBorder="1"/>
    <xf numFmtId="0" fontId="26" fillId="33" borderId="0" xfId="37" applyFont="1" applyFill="1" applyBorder="1" applyAlignment="1">
      <alignment horizontal="left" vertical="center" wrapText="1"/>
    </xf>
    <xf numFmtId="164" fontId="33" fillId="0" borderId="0" xfId="0" applyNumberFormat="1" applyFont="1" applyFill="1" applyBorder="1" applyAlignment="1">
      <alignment horizontal="center" vertical="center"/>
    </xf>
    <xf numFmtId="0" fontId="33" fillId="0" borderId="0" xfId="0" applyNumberFormat="1" applyFont="1" applyFill="1" applyBorder="1" applyAlignment="1">
      <alignment horizontal="center" vertical="center"/>
    </xf>
    <xf numFmtId="0" fontId="64" fillId="33" borderId="0" xfId="0" applyFont="1" applyFill="1" applyBorder="1" applyAlignment="1">
      <alignment horizontal="left" vertical="center" wrapText="1"/>
    </xf>
    <xf numFmtId="0" fontId="68" fillId="33" borderId="0" xfId="37" applyFont="1" applyFill="1" applyBorder="1" applyAlignment="1">
      <alignment horizontal="left" vertical="center" wrapText="1"/>
    </xf>
    <xf numFmtId="0" fontId="29" fillId="35" borderId="0" xfId="0" applyFont="1" applyFill="1" applyBorder="1" applyAlignment="1">
      <alignment horizontal="center"/>
    </xf>
    <xf numFmtId="1" fontId="29" fillId="35" borderId="0" xfId="37" applyNumberFormat="1" applyFont="1" applyFill="1" applyBorder="1" applyAlignment="1">
      <alignment horizontal="center" vertical="center"/>
    </xf>
    <xf numFmtId="0" fontId="29" fillId="35" borderId="0" xfId="0" applyFont="1" applyFill="1" applyBorder="1"/>
    <xf numFmtId="0" fontId="29" fillId="35" borderId="0" xfId="0" applyFont="1" applyFill="1" applyBorder="1" applyAlignment="1">
      <alignment horizontal="center" wrapText="1"/>
    </xf>
    <xf numFmtId="0" fontId="29" fillId="29" borderId="0" xfId="0" applyFont="1" applyFill="1" applyBorder="1" applyAlignment="1">
      <alignment wrapText="1"/>
    </xf>
    <xf numFmtId="165" fontId="33" fillId="27" borderId="38" xfId="54" applyNumberFormat="1" applyFont="1" applyFill="1" applyBorder="1" applyAlignment="1">
      <alignment horizontal="center" vertical="center"/>
    </xf>
    <xf numFmtId="164" fontId="33" fillId="33" borderId="0" xfId="0" applyNumberFormat="1" applyFont="1" applyFill="1" applyBorder="1" applyAlignment="1">
      <alignment horizontal="center" vertical="center"/>
    </xf>
    <xf numFmtId="0" fontId="65" fillId="33" borderId="0" xfId="0" applyFont="1" applyFill="1" applyAlignment="1">
      <alignment vertical="center"/>
    </xf>
    <xf numFmtId="0" fontId="33" fillId="33" borderId="0" xfId="0" applyNumberFormat="1" applyFont="1" applyFill="1" applyBorder="1" applyAlignment="1">
      <alignment horizontal="center" vertical="center"/>
    </xf>
    <xf numFmtId="0" fontId="52" fillId="27" borderId="38" xfId="0" applyFont="1" applyFill="1" applyBorder="1" applyAlignment="1">
      <alignment horizontal="center" vertical="center"/>
    </xf>
    <xf numFmtId="164" fontId="33" fillId="30" borderId="0" xfId="0" applyNumberFormat="1" applyFont="1" applyFill="1" applyBorder="1" applyAlignment="1">
      <alignment horizontal="center" vertical="center"/>
    </xf>
    <xf numFmtId="0" fontId="29" fillId="35" borderId="0" xfId="0" applyFont="1" applyFill="1" applyBorder="1" applyAlignment="1">
      <alignment wrapText="1"/>
    </xf>
    <xf numFmtId="0" fontId="0" fillId="27" borderId="0" xfId="0" applyFont="1" applyFill="1" applyBorder="1" applyAlignment="1">
      <alignment horizontal="center" vertical="center"/>
    </xf>
    <xf numFmtId="166" fontId="0" fillId="27" borderId="0" xfId="0" applyNumberFormat="1" applyFont="1" applyFill="1" applyBorder="1" applyAlignment="1">
      <alignment horizontal="center" vertical="center"/>
    </xf>
    <xf numFmtId="0" fontId="29" fillId="27" borderId="0" xfId="0" applyFont="1" applyFill="1" applyBorder="1" applyAlignment="1"/>
    <xf numFmtId="0" fontId="29" fillId="27" borderId="0" xfId="0" applyFont="1" applyFill="1" applyBorder="1" applyAlignment="1">
      <alignment vertical="center"/>
    </xf>
    <xf numFmtId="0" fontId="27" fillId="27" borderId="0" xfId="0" applyFont="1" applyFill="1" applyBorder="1" applyAlignment="1">
      <alignment horizontal="left" vertical="center"/>
    </xf>
    <xf numFmtId="166" fontId="21" fillId="27" borderId="0" xfId="0" applyNumberFormat="1" applyFont="1" applyFill="1" applyBorder="1" applyAlignment="1">
      <alignment horizontal="center" vertical="center"/>
    </xf>
    <xf numFmtId="0" fontId="26" fillId="27" borderId="0" xfId="0" applyFont="1" applyFill="1" applyBorder="1" applyAlignment="1">
      <alignment horizontal="center" vertical="center"/>
    </xf>
    <xf numFmtId="0" fontId="26" fillId="27" borderId="0" xfId="0" applyFont="1" applyFill="1" applyBorder="1" applyAlignment="1">
      <alignment horizontal="right" vertical="center"/>
    </xf>
    <xf numFmtId="166" fontId="0" fillId="25" borderId="0" xfId="0" applyNumberFormat="1" applyFont="1" applyFill="1" applyBorder="1" applyAlignment="1">
      <alignment horizontal="center" vertical="center"/>
    </xf>
    <xf numFmtId="2" fontId="26" fillId="27" borderId="50" xfId="37" applyNumberFormat="1" applyFont="1" applyFill="1" applyBorder="1" applyAlignment="1">
      <alignment horizontal="center" vertical="center" wrapText="1"/>
    </xf>
    <xf numFmtId="165" fontId="21" fillId="25" borderId="0" xfId="54" applyNumberFormat="1" applyFont="1" applyFill="1" applyBorder="1" applyAlignment="1">
      <alignment horizontal="center" vertical="center"/>
    </xf>
    <xf numFmtId="0" fontId="64" fillId="30" borderId="0" xfId="0" applyFont="1" applyFill="1" applyBorder="1" applyAlignment="1">
      <alignment wrapText="1"/>
    </xf>
    <xf numFmtId="0" fontId="50" fillId="30" borderId="0" xfId="0" applyFont="1" applyFill="1" applyBorder="1"/>
    <xf numFmtId="0" fontId="27" fillId="30" borderId="0" xfId="0" applyFont="1" applyFill="1"/>
    <xf numFmtId="0" fontId="27" fillId="27" borderId="0" xfId="0" applyFont="1" applyFill="1" applyBorder="1" applyAlignment="1">
      <alignment horizontal="left" vertical="center" wrapText="1"/>
    </xf>
    <xf numFmtId="0" fontId="29" fillId="27" borderId="0" xfId="0" applyFont="1" applyFill="1" applyBorder="1" applyAlignment="1">
      <alignment horizontal="center" vertical="center" wrapText="1"/>
    </xf>
    <xf numFmtId="0" fontId="29" fillId="27" borderId="0" xfId="0" applyFont="1" applyFill="1" applyBorder="1" applyAlignment="1">
      <alignment vertical="center" wrapText="1"/>
    </xf>
    <xf numFmtId="0" fontId="26" fillId="27" borderId="0" xfId="0" applyFont="1" applyFill="1" applyBorder="1" applyAlignment="1">
      <alignment horizontal="right" vertical="center" wrapText="1"/>
    </xf>
    <xf numFmtId="0" fontId="26" fillId="27" borderId="0" xfId="0" applyFont="1" applyFill="1" applyBorder="1" applyAlignment="1">
      <alignment horizontal="center" vertical="center" wrapText="1"/>
    </xf>
    <xf numFmtId="0" fontId="34" fillId="34" borderId="0" xfId="0" applyFont="1" applyFill="1" applyBorder="1" applyAlignment="1">
      <alignment horizontal="left" vertical="center" wrapText="1"/>
    </xf>
    <xf numFmtId="166" fontId="21" fillId="33" borderId="0" xfId="0" applyNumberFormat="1" applyFont="1" applyFill="1" applyBorder="1" applyAlignment="1">
      <alignment horizontal="center" vertical="center"/>
    </xf>
    <xf numFmtId="0" fontId="28" fillId="33" borderId="0" xfId="0" applyFont="1" applyFill="1" applyBorder="1"/>
    <xf numFmtId="0" fontId="29" fillId="33" borderId="0" xfId="0" applyFont="1" applyFill="1"/>
    <xf numFmtId="0" fontId="29" fillId="25" borderId="0" xfId="0" applyFont="1" applyFill="1" applyBorder="1" applyAlignment="1">
      <alignment vertical="center" wrapText="1"/>
    </xf>
    <xf numFmtId="0" fontId="27" fillId="27" borderId="0" xfId="0" applyFont="1" applyFill="1" applyBorder="1" applyAlignment="1">
      <alignment horizontal="left"/>
    </xf>
    <xf numFmtId="1" fontId="0" fillId="25" borderId="0" xfId="0" applyNumberFormat="1" applyFont="1" applyFill="1" applyBorder="1" applyAlignment="1">
      <alignment horizontal="center" vertical="top"/>
    </xf>
    <xf numFmtId="2" fontId="21" fillId="27" borderId="0" xfId="37" applyNumberFormat="1" applyFont="1" applyFill="1" applyBorder="1" applyAlignment="1">
      <alignment horizontal="center" vertical="top" wrapText="1"/>
    </xf>
    <xf numFmtId="1" fontId="0" fillId="27" borderId="0" xfId="0" applyNumberFormat="1" applyFont="1" applyFill="1" applyBorder="1" applyAlignment="1">
      <alignment horizontal="center" vertical="top"/>
    </xf>
    <xf numFmtId="0" fontId="33" fillId="31" borderId="0" xfId="0" applyFont="1" applyFill="1" applyBorder="1" applyAlignment="1">
      <alignment horizontal="center" vertical="top"/>
    </xf>
    <xf numFmtId="0" fontId="29" fillId="27" borderId="0" xfId="0" applyFont="1" applyFill="1" applyBorder="1" applyAlignment="1">
      <alignment horizontal="center" vertical="top"/>
    </xf>
    <xf numFmtId="0" fontId="33" fillId="25" borderId="0" xfId="0" applyFont="1" applyFill="1" applyBorder="1" applyAlignment="1">
      <alignment horizontal="center" vertical="top"/>
    </xf>
    <xf numFmtId="0" fontId="29" fillId="35" borderId="0" xfId="0" applyFont="1" applyFill="1" applyBorder="1" applyAlignment="1">
      <alignment vertical="center" wrapText="1"/>
    </xf>
    <xf numFmtId="0" fontId="29" fillId="35" borderId="0" xfId="0" applyFont="1" applyFill="1" applyBorder="1" applyAlignment="1">
      <alignment vertical="center"/>
    </xf>
    <xf numFmtId="0" fontId="29" fillId="29" borderId="0" xfId="0" applyFont="1" applyFill="1" applyBorder="1" applyAlignment="1">
      <alignment horizontal="center" vertical="top"/>
    </xf>
    <xf numFmtId="16" fontId="33" fillId="25" borderId="38" xfId="0" applyNumberFormat="1" applyFont="1" applyFill="1" applyBorder="1" applyAlignment="1">
      <alignment horizontal="center" vertical="center"/>
    </xf>
    <xf numFmtId="0" fontId="33" fillId="27" borderId="43" xfId="0" applyFont="1" applyFill="1" applyBorder="1" applyAlignment="1">
      <alignment horizontal="center" vertical="center" wrapText="1"/>
    </xf>
    <xf numFmtId="0" fontId="33" fillId="25" borderId="43" xfId="0" applyNumberFormat="1" applyFont="1" applyFill="1" applyBorder="1" applyAlignment="1">
      <alignment horizontal="center" vertical="center"/>
    </xf>
    <xf numFmtId="13" fontId="33" fillId="25" borderId="38" xfId="0" applyNumberFormat="1" applyFont="1" applyFill="1" applyBorder="1" applyAlignment="1">
      <alignment horizontal="center" vertical="center"/>
    </xf>
    <xf numFmtId="0" fontId="21" fillId="35" borderId="52" xfId="42" applyFont="1" applyFill="1" applyBorder="1" applyAlignment="1">
      <alignment horizontal="center" vertical="center"/>
    </xf>
    <xf numFmtId="0" fontId="36" fillId="27" borderId="0" xfId="0" applyFont="1" applyFill="1" applyBorder="1"/>
    <xf numFmtId="0" fontId="36" fillId="27" borderId="0" xfId="0" applyFont="1" applyFill="1"/>
    <xf numFmtId="0" fontId="33" fillId="0" borderId="0" xfId="0" applyFont="1"/>
    <xf numFmtId="2" fontId="55" fillId="27" borderId="0" xfId="0" applyNumberFormat="1" applyFont="1" applyFill="1" applyBorder="1" applyAlignment="1">
      <alignment horizontal="center" vertical="center" wrapText="1"/>
    </xf>
    <xf numFmtId="0" fontId="55" fillId="25" borderId="0" xfId="0" applyFont="1" applyFill="1" applyBorder="1" applyAlignment="1">
      <alignment horizontal="left" vertical="center" wrapText="1"/>
    </xf>
    <xf numFmtId="0" fontId="51" fillId="30" borderId="0" xfId="0" applyFont="1" applyFill="1" applyBorder="1"/>
    <xf numFmtId="0" fontId="50" fillId="25" borderId="0" xfId="0" applyFont="1" applyFill="1" applyBorder="1" applyAlignment="1">
      <alignment horizontal="left"/>
    </xf>
    <xf numFmtId="0" fontId="51" fillId="25" borderId="0" xfId="0" applyFont="1" applyFill="1" applyBorder="1"/>
    <xf numFmtId="0" fontId="52" fillId="24" borderId="0" xfId="0" applyFont="1" applyFill="1" applyBorder="1"/>
    <xf numFmtId="0" fontId="73" fillId="25" borderId="0" xfId="0" applyFont="1" applyFill="1" applyBorder="1"/>
    <xf numFmtId="0" fontId="52" fillId="27" borderId="0" xfId="0" applyFont="1" applyFill="1" applyBorder="1"/>
    <xf numFmtId="0" fontId="51" fillId="25" borderId="0" xfId="0" applyFont="1" applyFill="1" applyBorder="1" applyAlignment="1"/>
    <xf numFmtId="0" fontId="33" fillId="30" borderId="0" xfId="0" applyFont="1" applyFill="1" applyBorder="1" applyAlignment="1"/>
    <xf numFmtId="2" fontId="55" fillId="30" borderId="0" xfId="0" applyNumberFormat="1" applyFont="1" applyFill="1" applyBorder="1" applyAlignment="1">
      <alignment horizontal="center" vertical="center" wrapText="1"/>
    </xf>
    <xf numFmtId="0" fontId="53" fillId="31" borderId="0" xfId="0" applyFont="1" applyFill="1" applyBorder="1" applyAlignment="1">
      <alignment horizontal="center" vertical="center"/>
    </xf>
    <xf numFmtId="0" fontId="55" fillId="25" borderId="0" xfId="0" applyFont="1" applyFill="1" applyBorder="1" applyAlignment="1">
      <alignment horizontal="center"/>
    </xf>
    <xf numFmtId="0" fontId="52" fillId="29" borderId="0" xfId="0" applyFont="1" applyFill="1" applyBorder="1" applyAlignment="1">
      <alignment horizontal="center"/>
    </xf>
    <xf numFmtId="0" fontId="52" fillId="29" borderId="0" xfId="0" applyFont="1" applyFill="1" applyBorder="1" applyAlignment="1">
      <alignment horizontal="left"/>
    </xf>
    <xf numFmtId="0" fontId="33" fillId="29" borderId="0" xfId="0" applyFont="1" applyFill="1" applyBorder="1" applyAlignment="1">
      <alignment horizontal="center" vertical="center"/>
    </xf>
    <xf numFmtId="0" fontId="52" fillId="25" borderId="0" xfId="0" applyFont="1" applyFill="1"/>
    <xf numFmtId="0" fontId="64" fillId="25" borderId="0" xfId="0" applyFont="1" applyFill="1" applyBorder="1" applyAlignment="1">
      <alignment horizontal="left" wrapText="1"/>
    </xf>
    <xf numFmtId="0" fontId="67" fillId="31" borderId="0" xfId="0" applyFont="1" applyFill="1" applyBorder="1" applyAlignment="1">
      <alignment horizontal="left" vertical="center" wrapText="1"/>
    </xf>
    <xf numFmtId="0" fontId="36" fillId="25" borderId="0" xfId="0" applyFont="1" applyFill="1" applyBorder="1" applyAlignment="1">
      <alignment horizontal="center" wrapText="1"/>
    </xf>
    <xf numFmtId="0" fontId="67" fillId="31" borderId="0" xfId="37" applyFont="1" applyFill="1" applyBorder="1" applyAlignment="1">
      <alignment horizontal="left" vertical="center" wrapText="1"/>
    </xf>
    <xf numFmtId="0" fontId="56" fillId="30" borderId="0" xfId="0" applyFont="1" applyFill="1" applyBorder="1" applyAlignment="1">
      <alignment horizontal="center" vertical="center"/>
    </xf>
    <xf numFmtId="49" fontId="56" fillId="30" borderId="0" xfId="0" applyNumberFormat="1" applyFont="1" applyFill="1" applyBorder="1" applyAlignment="1">
      <alignment horizontal="center" vertical="center"/>
    </xf>
    <xf numFmtId="2" fontId="52" fillId="33" borderId="0" xfId="37" applyNumberFormat="1" applyFont="1" applyFill="1" applyBorder="1" applyAlignment="1">
      <alignment horizontal="center" vertical="center" wrapText="1"/>
    </xf>
    <xf numFmtId="9" fontId="33" fillId="25" borderId="38" xfId="94" applyFont="1" applyFill="1" applyBorder="1" applyAlignment="1">
      <alignment horizontal="center" vertical="center"/>
    </xf>
    <xf numFmtId="49" fontId="33" fillId="30" borderId="38" xfId="42" applyNumberFormat="1" applyFont="1" applyFill="1" applyBorder="1" applyAlignment="1">
      <alignment horizontal="center" vertical="center"/>
    </xf>
    <xf numFmtId="0" fontId="52" fillId="33" borderId="0" xfId="0" applyFont="1" applyFill="1" applyBorder="1" applyAlignment="1">
      <alignment horizontal="center" vertical="center"/>
    </xf>
    <xf numFmtId="49" fontId="33" fillId="25" borderId="0" xfId="38" applyNumberFormat="1" applyFont="1" applyFill="1" applyBorder="1" applyAlignment="1">
      <alignment horizontal="center" vertical="center"/>
    </xf>
    <xf numFmtId="0" fontId="33" fillId="30" borderId="43" xfId="42" applyFont="1" applyFill="1" applyBorder="1" applyAlignment="1">
      <alignment horizontal="center" vertical="center"/>
    </xf>
    <xf numFmtId="49" fontId="33" fillId="30" borderId="43" xfId="43" applyNumberFormat="1" applyFont="1" applyFill="1" applyBorder="1" applyAlignment="1">
      <alignment horizontal="center" vertical="center"/>
    </xf>
    <xf numFmtId="0" fontId="33" fillId="25" borderId="38" xfId="43" applyNumberFormat="1" applyFont="1" applyFill="1" applyBorder="1" applyAlignment="1">
      <alignment horizontal="center" vertical="center"/>
    </xf>
    <xf numFmtId="0" fontId="33" fillId="30" borderId="38" xfId="43" applyNumberFormat="1" applyFont="1" applyFill="1" applyBorder="1" applyAlignment="1">
      <alignment horizontal="center" vertical="center"/>
    </xf>
    <xf numFmtId="0" fontId="76" fillId="27" borderId="0" xfId="0" applyFont="1" applyFill="1" applyBorder="1" applyAlignment="1">
      <alignment horizontal="center" vertical="center" wrapText="1"/>
    </xf>
    <xf numFmtId="0" fontId="76" fillId="27" borderId="0" xfId="0" applyFont="1" applyFill="1" applyBorder="1"/>
    <xf numFmtId="2" fontId="50" fillId="27" borderId="48" xfId="37" applyNumberFormat="1" applyFont="1" applyFill="1" applyBorder="1" applyAlignment="1">
      <alignment horizontal="center" vertical="center" wrapText="1"/>
    </xf>
    <xf numFmtId="0" fontId="50" fillId="27" borderId="48" xfId="37" applyFont="1" applyFill="1" applyBorder="1" applyAlignment="1">
      <alignment horizontal="center" vertical="center" wrapText="1"/>
    </xf>
    <xf numFmtId="0" fontId="50" fillId="27" borderId="48" xfId="37" applyNumberFormat="1" applyFont="1" applyFill="1" applyBorder="1" applyAlignment="1">
      <alignment horizontal="center" vertical="center" wrapText="1"/>
    </xf>
    <xf numFmtId="165" fontId="50" fillId="27" borderId="48" xfId="37" applyNumberFormat="1" applyFont="1" applyFill="1" applyBorder="1" applyAlignment="1">
      <alignment horizontal="center" vertical="center" wrapText="1"/>
    </xf>
    <xf numFmtId="165" fontId="50" fillId="27" borderId="48" xfId="0" applyNumberFormat="1" applyFont="1" applyFill="1" applyBorder="1" applyAlignment="1">
      <alignment horizontal="center" vertical="center" wrapText="1"/>
    </xf>
    <xf numFmtId="0" fontId="36" fillId="27" borderId="47" xfId="0" applyFont="1" applyFill="1" applyBorder="1"/>
    <xf numFmtId="2" fontId="50" fillId="27" borderId="50" xfId="37" applyNumberFormat="1" applyFont="1" applyFill="1" applyBorder="1" applyAlignment="1">
      <alignment horizontal="center" vertical="center" wrapText="1"/>
    </xf>
    <xf numFmtId="0" fontId="50" fillId="27" borderId="50" xfId="37" applyFont="1" applyFill="1" applyBorder="1" applyAlignment="1">
      <alignment horizontal="center" vertical="center" wrapText="1"/>
    </xf>
    <xf numFmtId="0" fontId="50" fillId="27" borderId="50" xfId="0" applyFont="1" applyFill="1" applyBorder="1" applyAlignment="1">
      <alignment horizontal="center" vertical="center" wrapText="1"/>
    </xf>
    <xf numFmtId="0" fontId="33" fillId="27" borderId="0" xfId="0" applyFont="1" applyFill="1" applyBorder="1" applyAlignment="1">
      <alignment horizontal="center"/>
    </xf>
    <xf numFmtId="0" fontId="33" fillId="27" borderId="38" xfId="0" applyFont="1" applyFill="1" applyBorder="1" applyAlignment="1">
      <alignment horizontal="center"/>
    </xf>
    <xf numFmtId="1" fontId="52" fillId="27" borderId="38" xfId="0" applyNumberFormat="1" applyFont="1" applyFill="1" applyBorder="1" applyAlignment="1">
      <alignment horizontal="center"/>
    </xf>
    <xf numFmtId="165" fontId="52" fillId="27" borderId="38" xfId="0" applyNumberFormat="1" applyFont="1" applyFill="1" applyBorder="1" applyAlignment="1">
      <alignment horizontal="center"/>
    </xf>
    <xf numFmtId="1" fontId="52" fillId="25" borderId="38" xfId="37" applyNumberFormat="1" applyFont="1" applyFill="1" applyBorder="1" applyAlignment="1">
      <alignment horizontal="center" vertical="center"/>
    </xf>
    <xf numFmtId="165" fontId="52" fillId="25" borderId="38" xfId="37" applyNumberFormat="1" applyFont="1" applyFill="1" applyBorder="1" applyAlignment="1">
      <alignment horizontal="center" vertical="center"/>
    </xf>
    <xf numFmtId="165" fontId="33" fillId="25" borderId="38" xfId="0" applyNumberFormat="1" applyFont="1" applyFill="1" applyBorder="1" applyAlignment="1">
      <alignment horizontal="center" vertical="center"/>
    </xf>
    <xf numFmtId="1" fontId="52" fillId="33" borderId="38" xfId="37" applyNumberFormat="1" applyFont="1" applyFill="1" applyBorder="1" applyAlignment="1">
      <alignment horizontal="center" vertical="center"/>
    </xf>
    <xf numFmtId="165" fontId="52" fillId="30" borderId="38" xfId="37" applyNumberFormat="1" applyFont="1" applyFill="1" applyBorder="1" applyAlignment="1">
      <alignment horizontal="center" vertical="center"/>
    </xf>
    <xf numFmtId="165" fontId="33" fillId="30" borderId="38" xfId="0" applyNumberFormat="1" applyFont="1" applyFill="1" applyBorder="1" applyAlignment="1">
      <alignment horizontal="center" vertical="center"/>
    </xf>
    <xf numFmtId="165" fontId="52" fillId="33" borderId="38" xfId="37" applyNumberFormat="1" applyFont="1" applyFill="1" applyBorder="1" applyAlignment="1">
      <alignment horizontal="center" vertical="center"/>
    </xf>
    <xf numFmtId="1" fontId="52" fillId="27" borderId="0" xfId="0" applyNumberFormat="1" applyFont="1" applyFill="1" applyBorder="1" applyAlignment="1">
      <alignment horizontal="center"/>
    </xf>
    <xf numFmtId="1" fontId="52" fillId="27" borderId="0" xfId="37" applyNumberFormat="1" applyFont="1" applyFill="1" applyBorder="1" applyAlignment="1">
      <alignment horizontal="center" vertical="center"/>
    </xf>
    <xf numFmtId="1" fontId="52" fillId="30" borderId="38" xfId="37" applyNumberFormat="1" applyFont="1" applyFill="1" applyBorder="1" applyAlignment="1">
      <alignment horizontal="center" vertical="center"/>
    </xf>
    <xf numFmtId="1" fontId="52" fillId="27" borderId="38" xfId="37" applyNumberFormat="1" applyFont="1" applyFill="1" applyBorder="1" applyAlignment="1">
      <alignment horizontal="center" vertical="center"/>
    </xf>
    <xf numFmtId="165" fontId="52" fillId="27" borderId="38" xfId="37" applyNumberFormat="1" applyFont="1" applyFill="1" applyBorder="1" applyAlignment="1">
      <alignment horizontal="center" vertical="center"/>
    </xf>
    <xf numFmtId="0" fontId="56" fillId="33" borderId="0" xfId="0" applyFont="1" applyFill="1" applyBorder="1" applyAlignment="1">
      <alignment horizontal="center"/>
    </xf>
    <xf numFmtId="165" fontId="52" fillId="33" borderId="0" xfId="37" applyNumberFormat="1" applyFont="1" applyFill="1" applyBorder="1" applyAlignment="1">
      <alignment horizontal="center" vertical="center" wrapText="1"/>
    </xf>
    <xf numFmtId="2" fontId="52" fillId="27" borderId="38" xfId="37" applyNumberFormat="1" applyFont="1" applyFill="1" applyBorder="1" applyAlignment="1">
      <alignment horizontal="center" vertical="center" wrapText="1"/>
    </xf>
    <xf numFmtId="165" fontId="52" fillId="27" borderId="38" xfId="37" applyNumberFormat="1" applyFont="1" applyFill="1" applyBorder="1" applyAlignment="1">
      <alignment horizontal="center" vertical="center" wrapText="1"/>
    </xf>
    <xf numFmtId="0" fontId="33" fillId="30" borderId="0" xfId="42" applyFont="1" applyFill="1" applyBorder="1" applyAlignment="1">
      <alignment horizontal="center" vertical="center"/>
    </xf>
    <xf numFmtId="1" fontId="52" fillId="30" borderId="0" xfId="37" applyNumberFormat="1" applyFont="1" applyFill="1" applyBorder="1" applyAlignment="1">
      <alignment horizontal="center" vertical="center"/>
    </xf>
    <xf numFmtId="165" fontId="52" fillId="30" borderId="0" xfId="37" applyNumberFormat="1" applyFont="1" applyFill="1" applyBorder="1" applyAlignment="1">
      <alignment horizontal="center" vertical="center"/>
    </xf>
    <xf numFmtId="0" fontId="51" fillId="27" borderId="0" xfId="0" applyFont="1" applyFill="1" applyBorder="1" applyAlignment="1">
      <alignment horizontal="center" vertical="top"/>
    </xf>
    <xf numFmtId="166" fontId="33" fillId="27" borderId="38" xfId="42" applyNumberFormat="1" applyFont="1" applyFill="1" applyBorder="1" applyAlignment="1">
      <alignment horizontal="center" vertical="center"/>
    </xf>
    <xf numFmtId="49" fontId="33" fillId="27" borderId="38" xfId="57" applyNumberFormat="1" applyFont="1" applyFill="1" applyBorder="1" applyAlignment="1">
      <alignment horizontal="center" vertical="top"/>
    </xf>
    <xf numFmtId="0" fontId="56" fillId="27" borderId="38" xfId="0" applyFont="1" applyFill="1" applyBorder="1" applyAlignment="1">
      <alignment horizontal="center" vertical="center"/>
    </xf>
    <xf numFmtId="0" fontId="51" fillId="27" borderId="38" xfId="0" applyFont="1" applyFill="1" applyBorder="1"/>
    <xf numFmtId="166" fontId="33" fillId="25" borderId="38" xfId="42" applyNumberFormat="1" applyFont="1" applyFill="1" applyBorder="1" applyAlignment="1">
      <alignment horizontal="center" vertical="center"/>
    </xf>
    <xf numFmtId="1" fontId="33" fillId="25" borderId="38" xfId="37" applyNumberFormat="1" applyFont="1" applyFill="1" applyBorder="1" applyAlignment="1">
      <alignment horizontal="center" vertical="top"/>
    </xf>
    <xf numFmtId="166" fontId="33" fillId="33" borderId="38" xfId="42" applyNumberFormat="1" applyFont="1" applyFill="1" applyBorder="1" applyAlignment="1">
      <alignment horizontal="center" vertical="center"/>
    </xf>
    <xf numFmtId="1" fontId="33" fillId="33" borderId="38" xfId="37" applyNumberFormat="1" applyFont="1" applyFill="1" applyBorder="1" applyAlignment="1">
      <alignment horizontal="center" vertical="top"/>
    </xf>
    <xf numFmtId="49" fontId="33" fillId="25" borderId="38" xfId="42" applyNumberFormat="1" applyFont="1" applyFill="1" applyBorder="1" applyAlignment="1">
      <alignment horizontal="center" vertical="center"/>
    </xf>
    <xf numFmtId="166" fontId="33" fillId="27" borderId="0" xfId="42" applyNumberFormat="1" applyFont="1" applyFill="1" applyBorder="1" applyAlignment="1">
      <alignment horizontal="center" vertical="center"/>
    </xf>
    <xf numFmtId="1" fontId="33" fillId="27" borderId="0" xfId="37" applyNumberFormat="1" applyFont="1" applyFill="1" applyBorder="1" applyAlignment="1">
      <alignment horizontal="center" vertical="top"/>
    </xf>
    <xf numFmtId="49" fontId="33" fillId="33" borderId="38" xfId="42" applyNumberFormat="1" applyFont="1" applyFill="1" applyBorder="1" applyAlignment="1">
      <alignment horizontal="center" vertical="center"/>
    </xf>
    <xf numFmtId="166" fontId="33" fillId="33" borderId="0" xfId="0" applyNumberFormat="1" applyFont="1" applyFill="1" applyBorder="1" applyAlignment="1">
      <alignment horizontal="center" vertical="center"/>
    </xf>
    <xf numFmtId="2" fontId="33" fillId="33" borderId="0" xfId="37" applyNumberFormat="1" applyFont="1" applyFill="1" applyBorder="1" applyAlignment="1">
      <alignment horizontal="center" vertical="top" wrapText="1"/>
    </xf>
    <xf numFmtId="0" fontId="33" fillId="33" borderId="0" xfId="0" applyFont="1" applyFill="1" applyBorder="1" applyAlignment="1">
      <alignment horizontal="center" vertical="center" wrapText="1"/>
    </xf>
    <xf numFmtId="0" fontId="52" fillId="27" borderId="0" xfId="0" applyFont="1" applyFill="1" applyAlignment="1">
      <alignment horizontal="center" vertical="top"/>
    </xf>
    <xf numFmtId="0" fontId="33" fillId="33" borderId="0" xfId="0" applyFont="1" applyFill="1" applyBorder="1" applyAlignment="1">
      <alignment horizontal="center" vertical="center"/>
    </xf>
    <xf numFmtId="0" fontId="33" fillId="33" borderId="0" xfId="0" applyFont="1" applyFill="1" applyBorder="1" applyAlignment="1">
      <alignment horizontal="center" vertical="top"/>
    </xf>
    <xf numFmtId="165" fontId="33" fillId="30" borderId="0" xfId="54" applyNumberFormat="1" applyFont="1" applyFill="1" applyBorder="1" applyAlignment="1">
      <alignment horizontal="right" vertical="center"/>
    </xf>
    <xf numFmtId="0" fontId="52" fillId="27" borderId="38" xfId="0" applyFont="1" applyFill="1" applyBorder="1"/>
    <xf numFmtId="166" fontId="33" fillId="30" borderId="38" xfId="42" applyNumberFormat="1" applyFont="1" applyFill="1" applyBorder="1" applyAlignment="1">
      <alignment horizontal="center" vertical="center"/>
    </xf>
    <xf numFmtId="49" fontId="33" fillId="30" borderId="38" xfId="43" applyNumberFormat="1" applyFont="1" applyFill="1" applyBorder="1" applyAlignment="1">
      <alignment horizontal="center" vertical="top"/>
    </xf>
    <xf numFmtId="49" fontId="33" fillId="27" borderId="38" xfId="37" applyNumberFormat="1" applyFont="1" applyFill="1" applyBorder="1" applyAlignment="1">
      <alignment horizontal="center" vertical="top"/>
    </xf>
    <xf numFmtId="166" fontId="33" fillId="27" borderId="0" xfId="0" applyNumberFormat="1" applyFont="1" applyFill="1" applyBorder="1" applyAlignment="1">
      <alignment horizontal="center" vertical="center"/>
    </xf>
    <xf numFmtId="49" fontId="33" fillId="27" borderId="0" xfId="0" applyNumberFormat="1" applyFont="1" applyFill="1" applyBorder="1" applyAlignment="1">
      <alignment horizontal="center" vertical="top"/>
    </xf>
    <xf numFmtId="0" fontId="56" fillId="27" borderId="0" xfId="0" applyFont="1" applyFill="1" applyBorder="1" applyAlignment="1">
      <alignment horizontal="center" vertical="center"/>
    </xf>
    <xf numFmtId="1" fontId="33" fillId="27" borderId="0" xfId="44" applyNumberFormat="1" applyFont="1" applyFill="1" applyBorder="1" applyAlignment="1">
      <alignment horizontal="center" vertical="top"/>
    </xf>
    <xf numFmtId="1" fontId="33" fillId="27" borderId="0" xfId="44" applyNumberFormat="1" applyFont="1" applyFill="1" applyBorder="1" applyAlignment="1">
      <alignment horizontal="center" vertical="center"/>
    </xf>
    <xf numFmtId="49" fontId="33" fillId="25" borderId="38" xfId="43" applyNumberFormat="1" applyFont="1" applyFill="1" applyBorder="1" applyAlignment="1">
      <alignment horizontal="center" vertical="top"/>
    </xf>
    <xf numFmtId="49" fontId="33" fillId="33" borderId="38" xfId="37" applyNumberFormat="1" applyFont="1" applyFill="1" applyBorder="1" applyAlignment="1">
      <alignment horizontal="center" vertical="top"/>
    </xf>
    <xf numFmtId="49" fontId="33" fillId="25" borderId="38" xfId="37" applyNumberFormat="1" applyFont="1" applyFill="1" applyBorder="1" applyAlignment="1">
      <alignment horizontal="center" vertical="top"/>
    </xf>
    <xf numFmtId="49" fontId="33" fillId="27" borderId="0" xfId="42" applyNumberFormat="1" applyFont="1" applyFill="1" applyBorder="1" applyAlignment="1">
      <alignment horizontal="center" vertical="center"/>
    </xf>
    <xf numFmtId="49" fontId="33" fillId="27" borderId="0" xfId="37" applyNumberFormat="1" applyFont="1" applyFill="1" applyBorder="1" applyAlignment="1">
      <alignment horizontal="center" vertical="top"/>
    </xf>
    <xf numFmtId="49" fontId="33" fillId="27" borderId="38" xfId="42" applyNumberFormat="1" applyFont="1" applyFill="1" applyBorder="1" applyAlignment="1">
      <alignment horizontal="center" vertical="center"/>
    </xf>
    <xf numFmtId="166" fontId="33" fillId="25" borderId="0" xfId="42" applyNumberFormat="1" applyFont="1" applyFill="1" applyBorder="1" applyAlignment="1">
      <alignment horizontal="center" vertical="center"/>
    </xf>
    <xf numFmtId="49" fontId="33" fillId="25" borderId="0" xfId="43" applyNumberFormat="1" applyFont="1" applyFill="1" applyBorder="1" applyAlignment="1">
      <alignment horizontal="center" vertical="top"/>
    </xf>
    <xf numFmtId="0" fontId="52" fillId="27" borderId="0" xfId="0" applyFont="1" applyFill="1" applyBorder="1" applyAlignment="1">
      <alignment horizontal="center" vertical="top"/>
    </xf>
    <xf numFmtId="166" fontId="33" fillId="25" borderId="38" xfId="0" applyNumberFormat="1" applyFont="1" applyFill="1" applyBorder="1" applyAlignment="1">
      <alignment horizontal="center" vertical="center" wrapText="1"/>
    </xf>
    <xf numFmtId="166" fontId="33" fillId="33" borderId="38" xfId="0" applyNumberFormat="1" applyFont="1" applyFill="1" applyBorder="1" applyAlignment="1">
      <alignment horizontal="center" vertical="center" wrapText="1"/>
    </xf>
    <xf numFmtId="49" fontId="33" fillId="33" borderId="38" xfId="43" applyNumberFormat="1" applyFont="1" applyFill="1" applyBorder="1" applyAlignment="1">
      <alignment horizontal="center" vertical="top"/>
    </xf>
    <xf numFmtId="49" fontId="33" fillId="25" borderId="38" xfId="0" applyNumberFormat="1" applyFont="1" applyFill="1" applyBorder="1" applyAlignment="1">
      <alignment horizontal="center" vertical="center" wrapText="1"/>
    </xf>
    <xf numFmtId="49" fontId="33" fillId="33" borderId="38" xfId="0" applyNumberFormat="1" applyFont="1" applyFill="1" applyBorder="1" applyAlignment="1">
      <alignment horizontal="center" vertical="center" wrapText="1"/>
    </xf>
    <xf numFmtId="49" fontId="33" fillId="27" borderId="0" xfId="43" applyNumberFormat="1" applyFont="1" applyFill="1" applyBorder="1" applyAlignment="1">
      <alignment horizontal="center" vertical="top"/>
    </xf>
    <xf numFmtId="49" fontId="33" fillId="27" borderId="38" xfId="0" applyNumberFormat="1" applyFont="1" applyFill="1" applyBorder="1" applyAlignment="1">
      <alignment horizontal="center" vertical="center"/>
    </xf>
    <xf numFmtId="49" fontId="33" fillId="33" borderId="38" xfId="0" applyNumberFormat="1" applyFont="1" applyFill="1" applyBorder="1" applyAlignment="1">
      <alignment horizontal="center" vertical="center"/>
    </xf>
    <xf numFmtId="166" fontId="33" fillId="27" borderId="0" xfId="0" applyNumberFormat="1" applyFont="1" applyFill="1" applyBorder="1" applyAlignment="1">
      <alignment horizontal="center" vertical="center" wrapText="1"/>
    </xf>
    <xf numFmtId="166" fontId="33" fillId="27" borderId="38" xfId="0" applyNumberFormat="1" applyFont="1" applyFill="1" applyBorder="1" applyAlignment="1">
      <alignment horizontal="center" vertical="center"/>
    </xf>
    <xf numFmtId="49" fontId="33" fillId="27" borderId="0" xfId="59" applyNumberFormat="1" applyFont="1" applyFill="1" applyBorder="1" applyAlignment="1">
      <alignment horizontal="center" vertical="top"/>
    </xf>
    <xf numFmtId="49" fontId="33" fillId="27" borderId="0" xfId="0" applyNumberFormat="1" applyFont="1" applyFill="1" applyBorder="1" applyAlignment="1">
      <alignment horizontal="center" vertical="center" wrapText="1"/>
    </xf>
    <xf numFmtId="49" fontId="33" fillId="25" borderId="0" xfId="37" applyNumberFormat="1" applyFont="1" applyFill="1" applyBorder="1" applyAlignment="1">
      <alignment horizontal="center" vertical="top"/>
    </xf>
    <xf numFmtId="9" fontId="33" fillId="33" borderId="0" xfId="0" applyNumberFormat="1" applyFont="1" applyFill="1" applyBorder="1" applyAlignment="1">
      <alignment horizontal="center" vertical="center"/>
    </xf>
    <xf numFmtId="166" fontId="33" fillId="27" borderId="38" xfId="42" applyNumberFormat="1" applyFont="1" applyFill="1" applyBorder="1" applyAlignment="1">
      <alignment horizontal="center"/>
    </xf>
    <xf numFmtId="166" fontId="33" fillId="30" borderId="38" xfId="42" applyNumberFormat="1" applyFont="1" applyFill="1" applyBorder="1" applyAlignment="1">
      <alignment horizontal="center"/>
    </xf>
    <xf numFmtId="49" fontId="33" fillId="27" borderId="38" xfId="43" applyNumberFormat="1" applyFont="1" applyFill="1" applyBorder="1" applyAlignment="1">
      <alignment horizontal="center" vertical="top"/>
    </xf>
    <xf numFmtId="49" fontId="33" fillId="30" borderId="38" xfId="37" applyNumberFormat="1" applyFont="1" applyFill="1" applyBorder="1" applyAlignment="1">
      <alignment horizontal="center" vertical="top"/>
    </xf>
    <xf numFmtId="1" fontId="33" fillId="27" borderId="0" xfId="43" applyNumberFormat="1" applyFont="1" applyFill="1" applyBorder="1" applyAlignment="1">
      <alignment horizontal="center" vertical="center"/>
    </xf>
    <xf numFmtId="0" fontId="33" fillId="25" borderId="38" xfId="43" applyNumberFormat="1" applyFont="1" applyFill="1" applyBorder="1" applyAlignment="1">
      <alignment horizontal="center" vertical="top"/>
    </xf>
    <xf numFmtId="0" fontId="33" fillId="33" borderId="38" xfId="43" applyNumberFormat="1" applyFont="1" applyFill="1" applyBorder="1" applyAlignment="1">
      <alignment horizontal="center" vertical="top"/>
    </xf>
    <xf numFmtId="1" fontId="33" fillId="27" borderId="0" xfId="0" applyNumberFormat="1" applyFont="1" applyFill="1" applyBorder="1" applyAlignment="1">
      <alignment horizontal="center" vertical="center"/>
    </xf>
    <xf numFmtId="0" fontId="33" fillId="27" borderId="0" xfId="43" applyNumberFormat="1" applyFont="1" applyFill="1" applyBorder="1" applyAlignment="1">
      <alignment horizontal="center" vertical="top"/>
    </xf>
    <xf numFmtId="0" fontId="64" fillId="27" borderId="0" xfId="0" applyFont="1" applyFill="1" applyBorder="1" applyAlignment="1">
      <alignment horizontal="left" vertical="center"/>
    </xf>
    <xf numFmtId="0" fontId="36" fillId="27" borderId="0" xfId="0" applyFont="1" applyFill="1" applyAlignment="1">
      <alignment horizontal="center" vertical="top"/>
    </xf>
    <xf numFmtId="9" fontId="36" fillId="27" borderId="0" xfId="55" applyFont="1" applyFill="1" applyAlignment="1">
      <alignment vertical="center"/>
    </xf>
    <xf numFmtId="0" fontId="77" fillId="25" borderId="38" xfId="0" applyFont="1" applyFill="1" applyBorder="1" applyAlignment="1">
      <alignment horizontal="center" vertical="center"/>
    </xf>
    <xf numFmtId="49" fontId="33" fillId="25" borderId="43" xfId="0" applyNumberFormat="1" applyFont="1" applyFill="1" applyBorder="1" applyAlignment="1">
      <alignment horizontal="center" vertical="center"/>
    </xf>
    <xf numFmtId="165" fontId="33" fillId="25" borderId="38" xfId="37" applyNumberFormat="1" applyFont="1" applyFill="1" applyBorder="1" applyAlignment="1">
      <alignment horizontal="center" vertical="center"/>
    </xf>
    <xf numFmtId="165" fontId="33" fillId="27" borderId="38" xfId="37" applyNumberFormat="1" applyFont="1" applyFill="1" applyBorder="1" applyAlignment="1">
      <alignment horizontal="center" vertical="center"/>
    </xf>
    <xf numFmtId="0" fontId="56" fillId="27" borderId="0" xfId="0" applyFont="1" applyFill="1" applyBorder="1"/>
    <xf numFmtId="0" fontId="33" fillId="27" borderId="0" xfId="0" applyFont="1" applyFill="1"/>
    <xf numFmtId="0" fontId="33" fillId="27" borderId="0" xfId="0" applyFont="1" applyFill="1" applyBorder="1"/>
    <xf numFmtId="0" fontId="65" fillId="27" borderId="0" xfId="0" applyFont="1" applyFill="1"/>
    <xf numFmtId="0" fontId="33" fillId="27" borderId="0" xfId="0" applyFont="1" applyFill="1" applyAlignment="1">
      <alignment vertical="center"/>
    </xf>
    <xf numFmtId="0" fontId="0" fillId="29" borderId="0" xfId="0" applyFont="1" applyFill="1" applyBorder="1"/>
    <xf numFmtId="0" fontId="0" fillId="27" borderId="0" xfId="0" applyFont="1" applyFill="1" applyBorder="1"/>
    <xf numFmtId="0" fontId="33" fillId="33" borderId="38" xfId="0" applyFont="1" applyFill="1" applyBorder="1" applyAlignment="1">
      <alignment horizontal="center"/>
    </xf>
    <xf numFmtId="1" fontId="52" fillId="33" borderId="38" xfId="37" applyNumberFormat="1" applyFont="1" applyFill="1" applyBorder="1" applyAlignment="1">
      <alignment horizontal="center" vertical="center" wrapText="1"/>
    </xf>
    <xf numFmtId="1" fontId="52" fillId="25" borderId="0" xfId="37" applyNumberFormat="1" applyFont="1" applyFill="1" applyBorder="1" applyAlignment="1">
      <alignment horizontal="center" vertical="center"/>
    </xf>
    <xf numFmtId="165" fontId="52" fillId="25" borderId="0" xfId="37" applyNumberFormat="1" applyFont="1" applyFill="1" applyBorder="1" applyAlignment="1">
      <alignment horizontal="center" vertical="center"/>
    </xf>
    <xf numFmtId="2" fontId="33" fillId="25" borderId="38" xfId="37" applyNumberFormat="1" applyFont="1" applyFill="1" applyBorder="1" applyAlignment="1">
      <alignment horizontal="left" vertical="center"/>
    </xf>
    <xf numFmtId="2" fontId="33" fillId="30" borderId="38" xfId="37" applyNumberFormat="1" applyFont="1" applyFill="1" applyBorder="1" applyAlignment="1">
      <alignment horizontal="left" vertical="center"/>
    </xf>
    <xf numFmtId="2" fontId="33" fillId="27" borderId="38" xfId="37" applyNumberFormat="1" applyFont="1" applyFill="1" applyBorder="1" applyAlignment="1">
      <alignment horizontal="left" vertical="center"/>
    </xf>
    <xf numFmtId="2" fontId="49" fillId="25" borderId="0" xfId="0" applyNumberFormat="1" applyFont="1" applyFill="1" applyBorder="1" applyAlignment="1">
      <alignment horizontal="center"/>
    </xf>
    <xf numFmtId="2" fontId="33" fillId="27" borderId="0" xfId="57" applyNumberFormat="1" applyFont="1" applyFill="1" applyBorder="1" applyAlignment="1">
      <alignment horizontal="center" vertical="center"/>
    </xf>
    <xf numFmtId="9" fontId="78" fillId="27" borderId="0" xfId="55" applyFont="1" applyFill="1" applyBorder="1" applyAlignment="1">
      <alignment horizontal="center" vertical="center"/>
    </xf>
    <xf numFmtId="165" fontId="33" fillId="33" borderId="0" xfId="54" applyNumberFormat="1" applyFont="1" applyFill="1" applyBorder="1" applyAlignment="1">
      <alignment horizontal="right" vertical="center"/>
    </xf>
    <xf numFmtId="165" fontId="33" fillId="25" borderId="41" xfId="0" applyNumberFormat="1" applyFont="1" applyFill="1" applyBorder="1" applyAlignment="1">
      <alignment horizontal="center" vertical="center"/>
    </xf>
    <xf numFmtId="165" fontId="33" fillId="30" borderId="40" xfId="0" applyNumberFormat="1" applyFont="1" applyFill="1" applyBorder="1" applyAlignment="1">
      <alignment horizontal="center" vertical="center"/>
    </xf>
    <xf numFmtId="165" fontId="33" fillId="25" borderId="40" xfId="0" applyNumberFormat="1" applyFont="1" applyFill="1" applyBorder="1" applyAlignment="1">
      <alignment horizontal="center" vertical="center"/>
    </xf>
    <xf numFmtId="165" fontId="33" fillId="30" borderId="41" xfId="0" applyNumberFormat="1" applyFont="1" applyFill="1" applyBorder="1" applyAlignment="1">
      <alignment horizontal="center" vertical="center"/>
    </xf>
    <xf numFmtId="165" fontId="33" fillId="25" borderId="39" xfId="0" applyNumberFormat="1" applyFont="1" applyFill="1" applyBorder="1" applyAlignment="1">
      <alignment horizontal="center" vertical="center"/>
    </xf>
    <xf numFmtId="165" fontId="33" fillId="30" borderId="37" xfId="0" applyNumberFormat="1" applyFont="1" applyFill="1" applyBorder="1" applyAlignment="1">
      <alignment horizontal="center" vertical="center"/>
    </xf>
    <xf numFmtId="165" fontId="33" fillId="30" borderId="39" xfId="0" applyNumberFormat="1" applyFont="1" applyFill="1" applyBorder="1" applyAlignment="1">
      <alignment horizontal="center" vertical="center"/>
    </xf>
    <xf numFmtId="165" fontId="33" fillId="25" borderId="0" xfId="0" applyNumberFormat="1" applyFont="1" applyFill="1" applyBorder="1" applyAlignment="1">
      <alignment horizontal="center" vertical="center"/>
    </xf>
    <xf numFmtId="165" fontId="33" fillId="27" borderId="0" xfId="0" applyNumberFormat="1" applyFont="1" applyFill="1" applyBorder="1" applyAlignment="1">
      <alignment horizontal="center" vertical="center"/>
    </xf>
    <xf numFmtId="9" fontId="78" fillId="33" borderId="0" xfId="55" applyFont="1" applyFill="1" applyBorder="1" applyAlignment="1">
      <alignment horizontal="center" vertical="center"/>
    </xf>
    <xf numFmtId="9" fontId="78" fillId="27" borderId="38" xfId="55" applyFont="1" applyFill="1" applyBorder="1" applyAlignment="1">
      <alignment horizontal="center" vertical="center"/>
    </xf>
    <xf numFmtId="165" fontId="56" fillId="27" borderId="0" xfId="0" applyNumberFormat="1" applyFont="1" applyFill="1" applyBorder="1" applyAlignment="1">
      <alignment vertical="center"/>
    </xf>
    <xf numFmtId="165" fontId="56" fillId="27" borderId="38" xfId="0" applyNumberFormat="1" applyFont="1" applyFill="1" applyBorder="1" applyAlignment="1">
      <alignment vertical="center"/>
    </xf>
    <xf numFmtId="2" fontId="33" fillId="27" borderId="0" xfId="0" applyNumberFormat="1" applyFont="1" applyFill="1" applyBorder="1" applyAlignment="1">
      <alignment horizontal="center" vertical="center"/>
    </xf>
    <xf numFmtId="2" fontId="33" fillId="25" borderId="38" xfId="64" applyNumberFormat="1" applyFont="1" applyFill="1" applyBorder="1" applyAlignment="1">
      <alignment horizontal="center" vertical="center"/>
    </xf>
    <xf numFmtId="2" fontId="33" fillId="33" borderId="38" xfId="64" applyNumberFormat="1" applyFont="1" applyFill="1" applyBorder="1" applyAlignment="1">
      <alignment horizontal="center" vertical="center"/>
    </xf>
    <xf numFmtId="2" fontId="33" fillId="27" borderId="0" xfId="64" applyNumberFormat="1" applyFont="1" applyFill="1" applyBorder="1" applyAlignment="1">
      <alignment horizontal="center" vertical="center"/>
    </xf>
    <xf numFmtId="2" fontId="33" fillId="27" borderId="38" xfId="0" applyNumberFormat="1" applyFont="1" applyFill="1" applyBorder="1" applyAlignment="1">
      <alignment horizontal="center" vertical="center"/>
    </xf>
    <xf numFmtId="165" fontId="33" fillId="27" borderId="38" xfId="0" applyNumberFormat="1" applyFont="1" applyFill="1" applyBorder="1" applyAlignment="1">
      <alignment horizontal="center" vertical="center"/>
    </xf>
    <xf numFmtId="2" fontId="33" fillId="25" borderId="38" xfId="63" applyNumberFormat="1" applyFont="1" applyFill="1" applyBorder="1" applyAlignment="1">
      <alignment horizontal="center" vertical="center"/>
    </xf>
    <xf numFmtId="2" fontId="33" fillId="33" borderId="38" xfId="63" applyNumberFormat="1" applyFont="1" applyFill="1" applyBorder="1" applyAlignment="1">
      <alignment horizontal="center" vertical="center"/>
    </xf>
    <xf numFmtId="2" fontId="33" fillId="27" borderId="0" xfId="63" applyNumberFormat="1" applyFont="1" applyFill="1" applyBorder="1" applyAlignment="1">
      <alignment horizontal="center" vertical="center"/>
    </xf>
    <xf numFmtId="2" fontId="33" fillId="33" borderId="38" xfId="61" applyNumberFormat="1" applyFont="1" applyFill="1" applyBorder="1" applyAlignment="1">
      <alignment horizontal="center" vertical="center"/>
    </xf>
    <xf numFmtId="2" fontId="33" fillId="25" borderId="0" xfId="63" applyNumberFormat="1" applyFont="1" applyFill="1" applyBorder="1" applyAlignment="1">
      <alignment horizontal="center" vertical="center"/>
    </xf>
    <xf numFmtId="2" fontId="33" fillId="27" borderId="38" xfId="62" applyNumberFormat="1" applyFont="1" applyFill="1" applyBorder="1" applyAlignment="1">
      <alignment horizontal="center" vertical="center"/>
    </xf>
    <xf numFmtId="2" fontId="33" fillId="25" borderId="38" xfId="61" applyNumberFormat="1" applyFont="1" applyFill="1" applyBorder="1" applyAlignment="1">
      <alignment horizontal="center" vertical="center"/>
    </xf>
    <xf numFmtId="2" fontId="33" fillId="27" borderId="17" xfId="61" applyNumberFormat="1" applyFont="1" applyFill="1" applyBorder="1" applyAlignment="1">
      <alignment horizontal="center" vertical="center"/>
    </xf>
    <xf numFmtId="165" fontId="33" fillId="27" borderId="17" xfId="0" applyNumberFormat="1" applyFont="1" applyFill="1" applyBorder="1" applyAlignment="1">
      <alignment horizontal="center" vertical="center"/>
    </xf>
    <xf numFmtId="2" fontId="33" fillId="27" borderId="0" xfId="62" applyNumberFormat="1" applyFont="1" applyFill="1" applyBorder="1" applyAlignment="1">
      <alignment horizontal="center" vertical="center"/>
    </xf>
    <xf numFmtId="2" fontId="33" fillId="33" borderId="0" xfId="57" applyNumberFormat="1" applyFont="1" applyFill="1" applyBorder="1" applyAlignment="1">
      <alignment horizontal="center" vertical="center"/>
    </xf>
    <xf numFmtId="2" fontId="33" fillId="25" borderId="0" xfId="61" applyNumberFormat="1" applyFont="1" applyFill="1" applyBorder="1" applyAlignment="1">
      <alignment horizontal="center" vertical="center"/>
    </xf>
    <xf numFmtId="2" fontId="33" fillId="27" borderId="0" xfId="38" applyNumberFormat="1" applyFont="1" applyFill="1" applyBorder="1" applyAlignment="1">
      <alignment horizontal="center" vertical="center"/>
    </xf>
    <xf numFmtId="2" fontId="33" fillId="25" borderId="38" xfId="38" applyNumberFormat="1" applyFont="1" applyFill="1" applyBorder="1" applyAlignment="1">
      <alignment horizontal="center" vertical="center"/>
    </xf>
    <xf numFmtId="2" fontId="33" fillId="33" borderId="38" xfId="40" applyNumberFormat="1" applyFont="1" applyFill="1" applyBorder="1" applyAlignment="1">
      <alignment horizontal="center" vertical="center"/>
    </xf>
    <xf numFmtId="2" fontId="33" fillId="25" borderId="38" xfId="40" applyNumberFormat="1" applyFont="1" applyFill="1" applyBorder="1" applyAlignment="1">
      <alignment horizontal="center" vertical="center"/>
    </xf>
    <xf numFmtId="2" fontId="33" fillId="27" borderId="38" xfId="40" applyNumberFormat="1" applyFont="1" applyFill="1" applyBorder="1" applyAlignment="1">
      <alignment horizontal="center" vertical="center"/>
    </xf>
    <xf numFmtId="2" fontId="33" fillId="27" borderId="0" xfId="40" applyNumberFormat="1" applyFont="1" applyFill="1" applyBorder="1" applyAlignment="1">
      <alignment horizontal="center" vertical="center"/>
    </xf>
    <xf numFmtId="2" fontId="33" fillId="25" borderId="38" xfId="39" applyNumberFormat="1" applyFont="1" applyFill="1" applyBorder="1" applyAlignment="1">
      <alignment horizontal="center" vertical="center"/>
    </xf>
    <xf numFmtId="2" fontId="33" fillId="33" borderId="38" xfId="39" applyNumberFormat="1" applyFont="1" applyFill="1" applyBorder="1" applyAlignment="1">
      <alignment horizontal="center" vertical="center"/>
    </xf>
    <xf numFmtId="2" fontId="57" fillId="25" borderId="0" xfId="39" applyNumberFormat="1" applyFont="1" applyFill="1" applyBorder="1" applyAlignment="1">
      <alignment horizontal="center" vertical="center"/>
    </xf>
    <xf numFmtId="2" fontId="33" fillId="27" borderId="38" xfId="39" applyNumberFormat="1" applyFont="1" applyFill="1" applyBorder="1" applyAlignment="1">
      <alignment horizontal="center" vertical="center"/>
    </xf>
    <xf numFmtId="2" fontId="33" fillId="30" borderId="38" xfId="39" applyNumberFormat="1" applyFont="1" applyFill="1" applyBorder="1" applyAlignment="1">
      <alignment horizontal="center" vertical="center"/>
    </xf>
    <xf numFmtId="2" fontId="33" fillId="30" borderId="38" xfId="41" applyNumberFormat="1" applyFont="1" applyFill="1" applyBorder="1" applyAlignment="1">
      <alignment horizontal="center" vertical="center"/>
    </xf>
    <xf numFmtId="2" fontId="33" fillId="25" borderId="0" xfId="41" applyNumberFormat="1" applyFont="1" applyFill="1" applyBorder="1" applyAlignment="1">
      <alignment horizontal="center" vertical="center"/>
    </xf>
    <xf numFmtId="2" fontId="33" fillId="25" borderId="38" xfId="41" applyNumberFormat="1" applyFont="1" applyFill="1" applyBorder="1" applyAlignment="1">
      <alignment horizontal="center" vertical="center"/>
    </xf>
    <xf numFmtId="2" fontId="33" fillId="33" borderId="38" xfId="41" applyNumberFormat="1" applyFont="1" applyFill="1" applyBorder="1" applyAlignment="1">
      <alignment horizontal="center" vertical="center"/>
    </xf>
    <xf numFmtId="2" fontId="33" fillId="33" borderId="38" xfId="0" applyNumberFormat="1" applyFont="1" applyFill="1" applyBorder="1" applyAlignment="1">
      <alignment horizontal="center" vertical="center"/>
    </xf>
    <xf numFmtId="2" fontId="33" fillId="27" borderId="0" xfId="41" applyNumberFormat="1" applyFont="1" applyFill="1" applyBorder="1" applyAlignment="1">
      <alignment horizontal="center" vertical="center"/>
    </xf>
    <xf numFmtId="2" fontId="33" fillId="27" borderId="38" xfId="41" applyNumberFormat="1" applyFont="1" applyFill="1" applyBorder="1" applyAlignment="1">
      <alignment horizontal="center" vertical="center"/>
    </xf>
    <xf numFmtId="2" fontId="52" fillId="27" borderId="38" xfId="0" applyNumberFormat="1" applyFont="1" applyFill="1" applyBorder="1" applyAlignment="1">
      <alignment horizontal="center" vertical="center"/>
    </xf>
    <xf numFmtId="2" fontId="33" fillId="25" borderId="38" xfId="60" applyNumberFormat="1" applyFont="1" applyFill="1" applyBorder="1" applyAlignment="1">
      <alignment horizontal="center" vertical="center"/>
    </xf>
    <xf numFmtId="2" fontId="33" fillId="33" borderId="38" xfId="60" applyNumberFormat="1" applyFont="1" applyFill="1" applyBorder="1" applyAlignment="1">
      <alignment horizontal="center" vertical="center"/>
    </xf>
    <xf numFmtId="2" fontId="52" fillId="33" borderId="38" xfId="60" applyNumberFormat="1" applyFont="1" applyFill="1" applyBorder="1" applyAlignment="1">
      <alignment horizontal="center" vertical="center"/>
    </xf>
    <xf numFmtId="2" fontId="33" fillId="25" borderId="38" xfId="59" applyNumberFormat="1" applyFont="1" applyFill="1" applyBorder="1" applyAlignment="1">
      <alignment horizontal="center" vertical="center"/>
    </xf>
    <xf numFmtId="2" fontId="33" fillId="25" borderId="0" xfId="59" applyNumberFormat="1" applyFont="1" applyFill="1" applyBorder="1" applyAlignment="1">
      <alignment horizontal="center" vertical="center"/>
    </xf>
    <xf numFmtId="2" fontId="33" fillId="33" borderId="38" xfId="59" applyNumberFormat="1" applyFont="1" applyFill="1" applyBorder="1" applyAlignment="1">
      <alignment horizontal="center" vertical="center"/>
    </xf>
    <xf numFmtId="2" fontId="52" fillId="25" borderId="38" xfId="59" applyNumberFormat="1" applyFont="1" applyFill="1" applyBorder="1" applyAlignment="1">
      <alignment horizontal="center" vertical="center"/>
    </xf>
    <xf numFmtId="2" fontId="52" fillId="33" borderId="38" xfId="59" applyNumberFormat="1" applyFont="1" applyFill="1" applyBorder="1" applyAlignment="1">
      <alignment horizontal="center" vertical="center"/>
    </xf>
    <xf numFmtId="2" fontId="33" fillId="27" borderId="38" xfId="59" applyNumberFormat="1" applyFont="1" applyFill="1" applyBorder="1" applyAlignment="1">
      <alignment horizontal="center" vertical="center"/>
    </xf>
    <xf numFmtId="2" fontId="33" fillId="27" borderId="0" xfId="60" applyNumberFormat="1" applyFont="1" applyFill="1" applyBorder="1" applyAlignment="1">
      <alignment horizontal="center" vertical="center"/>
    </xf>
    <xf numFmtId="2" fontId="33" fillId="25" borderId="38" xfId="42" applyNumberFormat="1" applyFont="1" applyFill="1" applyBorder="1" applyAlignment="1">
      <alignment horizontal="center" vertical="center"/>
    </xf>
    <xf numFmtId="2" fontId="33" fillId="33" borderId="38" xfId="42" applyNumberFormat="1" applyFont="1" applyFill="1" applyBorder="1" applyAlignment="1">
      <alignment horizontal="center" vertical="center"/>
    </xf>
    <xf numFmtId="2" fontId="33" fillId="27" borderId="0" xfId="59" applyNumberFormat="1" applyFont="1" applyFill="1" applyBorder="1" applyAlignment="1">
      <alignment horizontal="center" vertical="center"/>
    </xf>
    <xf numFmtId="2" fontId="33" fillId="27" borderId="0" xfId="42" applyNumberFormat="1" applyFont="1" applyFill="1" applyBorder="1" applyAlignment="1">
      <alignment horizontal="center" vertical="center"/>
    </xf>
    <xf numFmtId="2" fontId="33" fillId="30" borderId="38" xfId="57" applyNumberFormat="1" applyFont="1" applyFill="1" applyBorder="1" applyAlignment="1">
      <alignment horizontal="center" vertical="center"/>
    </xf>
    <xf numFmtId="2" fontId="33" fillId="30" borderId="38" xfId="56" applyNumberFormat="1" applyFont="1" applyFill="1" applyBorder="1" applyAlignment="1">
      <alignment horizontal="center" vertical="center"/>
    </xf>
    <xf numFmtId="2" fontId="33" fillId="27" borderId="43" xfId="56" applyNumberFormat="1" applyFont="1" applyFill="1" applyBorder="1" applyAlignment="1">
      <alignment horizontal="center" vertical="center"/>
    </xf>
    <xf numFmtId="165" fontId="33" fillId="25" borderId="43" xfId="0" applyNumberFormat="1" applyFont="1" applyFill="1" applyBorder="1" applyAlignment="1">
      <alignment horizontal="center" vertical="center"/>
    </xf>
    <xf numFmtId="2" fontId="33" fillId="33" borderId="38" xfId="56" applyNumberFormat="1" applyFont="1" applyFill="1" applyBorder="1" applyAlignment="1">
      <alignment horizontal="center" vertical="center"/>
    </xf>
    <xf numFmtId="2" fontId="33" fillId="27" borderId="38" xfId="56" applyNumberFormat="1" applyFont="1" applyFill="1" applyBorder="1" applyAlignment="1">
      <alignment horizontal="center" vertical="center"/>
    </xf>
    <xf numFmtId="2" fontId="33" fillId="27" borderId="17" xfId="59" applyNumberFormat="1" applyFont="1" applyFill="1" applyBorder="1" applyAlignment="1">
      <alignment horizontal="center" vertical="center"/>
    </xf>
    <xf numFmtId="165" fontId="33" fillId="25" borderId="17" xfId="0" applyNumberFormat="1" applyFont="1" applyFill="1" applyBorder="1" applyAlignment="1">
      <alignment horizontal="center" vertical="center"/>
    </xf>
    <xf numFmtId="2" fontId="33" fillId="25" borderId="38" xfId="57" applyNumberFormat="1" applyFont="1" applyFill="1" applyBorder="1" applyAlignment="1">
      <alignment horizontal="center" vertical="center"/>
    </xf>
    <xf numFmtId="2" fontId="52" fillId="33" borderId="38" xfId="0" applyNumberFormat="1" applyFont="1" applyFill="1" applyBorder="1" applyAlignment="1">
      <alignment horizontal="center" vertical="center"/>
    </xf>
    <xf numFmtId="2" fontId="33" fillId="27" borderId="17" xfId="0" applyNumberFormat="1" applyFont="1" applyFill="1" applyBorder="1" applyAlignment="1">
      <alignment horizontal="center" vertical="center"/>
    </xf>
    <xf numFmtId="2" fontId="33" fillId="25" borderId="38" xfId="56" applyNumberFormat="1" applyFont="1" applyFill="1" applyBorder="1" applyAlignment="1">
      <alignment horizontal="center" vertical="center"/>
    </xf>
    <xf numFmtId="2" fontId="33" fillId="25" borderId="0" xfId="56" applyNumberFormat="1" applyFont="1" applyFill="1" applyBorder="1" applyAlignment="1">
      <alignment horizontal="center" vertical="center"/>
    </xf>
    <xf numFmtId="2" fontId="33" fillId="27" borderId="38" xfId="58" applyNumberFormat="1" applyFont="1" applyFill="1" applyBorder="1" applyAlignment="1">
      <alignment horizontal="center" vertical="center"/>
    </xf>
    <xf numFmtId="2" fontId="33" fillId="25" borderId="38" xfId="58" applyNumberFormat="1" applyFont="1" applyFill="1" applyBorder="1" applyAlignment="1">
      <alignment horizontal="center" vertical="center"/>
    </xf>
    <xf numFmtId="2" fontId="33" fillId="33" borderId="38" xfId="58" applyNumberFormat="1" applyFont="1" applyFill="1" applyBorder="1" applyAlignment="1">
      <alignment horizontal="center" vertical="center"/>
    </xf>
    <xf numFmtId="2" fontId="33" fillId="27" borderId="0" xfId="58" applyNumberFormat="1" applyFont="1" applyFill="1" applyBorder="1" applyAlignment="1">
      <alignment horizontal="center" vertical="center"/>
    </xf>
    <xf numFmtId="2" fontId="33" fillId="30" borderId="38" xfId="58" applyNumberFormat="1" applyFont="1" applyFill="1" applyBorder="1" applyAlignment="1">
      <alignment horizontal="center" vertical="center"/>
    </xf>
    <xf numFmtId="2" fontId="33" fillId="27" borderId="16" xfId="58" applyNumberFormat="1" applyFont="1" applyFill="1" applyBorder="1" applyAlignment="1">
      <alignment horizontal="center" vertical="center"/>
    </xf>
    <xf numFmtId="165" fontId="33" fillId="25" borderId="16" xfId="0" applyNumberFormat="1" applyFont="1" applyFill="1" applyBorder="1" applyAlignment="1">
      <alignment horizontal="center" vertical="center"/>
    </xf>
    <xf numFmtId="2" fontId="33" fillId="27" borderId="12" xfId="58" applyNumberFormat="1" applyFont="1" applyFill="1" applyBorder="1" applyAlignment="1">
      <alignment horizontal="center" vertical="center"/>
    </xf>
    <xf numFmtId="165" fontId="33" fillId="25" borderId="12" xfId="0" applyNumberFormat="1" applyFont="1" applyFill="1" applyBorder="1" applyAlignment="1">
      <alignment horizontal="center" vertical="center"/>
    </xf>
    <xf numFmtId="2" fontId="33" fillId="27" borderId="18" xfId="58" applyNumberFormat="1" applyFont="1" applyFill="1" applyBorder="1" applyAlignment="1">
      <alignment horizontal="center" vertical="center"/>
    </xf>
    <xf numFmtId="165" fontId="33" fillId="25" borderId="18" xfId="0" applyNumberFormat="1" applyFont="1" applyFill="1" applyBorder="1" applyAlignment="1">
      <alignment horizontal="center" vertical="center"/>
    </xf>
    <xf numFmtId="2" fontId="33" fillId="27" borderId="17" xfId="58" applyNumberFormat="1" applyFont="1" applyFill="1" applyBorder="1" applyAlignment="1">
      <alignment horizontal="center" vertical="center"/>
    </xf>
    <xf numFmtId="2" fontId="33" fillId="25" borderId="38" xfId="0" applyNumberFormat="1" applyFont="1" applyFill="1" applyBorder="1" applyAlignment="1">
      <alignment horizontal="center" vertical="center"/>
    </xf>
    <xf numFmtId="2" fontId="33" fillId="33" borderId="38" xfId="57" applyNumberFormat="1" applyFont="1" applyFill="1" applyBorder="1" applyAlignment="1">
      <alignment horizontal="center" vertical="center"/>
    </xf>
    <xf numFmtId="2" fontId="33" fillId="27" borderId="38" xfId="57" applyNumberFormat="1" applyFont="1" applyFill="1" applyBorder="1" applyAlignment="1">
      <alignment horizontal="center" vertical="center"/>
    </xf>
    <xf numFmtId="1" fontId="33" fillId="30" borderId="38" xfId="57" applyNumberFormat="1" applyFont="1" applyFill="1" applyBorder="1" applyAlignment="1">
      <alignment horizontal="center" vertical="center"/>
    </xf>
    <xf numFmtId="1" fontId="33" fillId="27" borderId="38" xfId="57" applyNumberFormat="1" applyFont="1" applyFill="1" applyBorder="1" applyAlignment="1">
      <alignment horizontal="center" vertical="center"/>
    </xf>
    <xf numFmtId="1" fontId="33" fillId="27" borderId="0" xfId="57" applyNumberFormat="1" applyFont="1" applyFill="1" applyBorder="1" applyAlignment="1">
      <alignment horizontal="center" vertical="center"/>
    </xf>
    <xf numFmtId="2" fontId="33" fillId="27" borderId="16" xfId="57" applyNumberFormat="1" applyFont="1" applyFill="1" applyBorder="1" applyAlignment="1">
      <alignment horizontal="center" vertical="center"/>
    </xf>
    <xf numFmtId="2" fontId="33" fillId="27" borderId="18" xfId="57" applyNumberFormat="1" applyFont="1" applyFill="1" applyBorder="1" applyAlignment="1">
      <alignment horizontal="center" vertical="center"/>
    </xf>
    <xf numFmtId="2" fontId="33" fillId="27" borderId="17" xfId="57" applyNumberFormat="1" applyFont="1" applyFill="1" applyBorder="1" applyAlignment="1">
      <alignment horizontal="center" vertical="center"/>
    </xf>
    <xf numFmtId="165" fontId="52" fillId="27" borderId="17" xfId="0" applyNumberFormat="1" applyFont="1" applyFill="1" applyBorder="1" applyAlignment="1">
      <alignment vertical="center"/>
    </xf>
    <xf numFmtId="165" fontId="52" fillId="27" borderId="0" xfId="0" applyNumberFormat="1" applyFont="1" applyFill="1" applyBorder="1" applyAlignment="1">
      <alignment vertical="center"/>
    </xf>
    <xf numFmtId="165" fontId="52" fillId="27" borderId="18" xfId="0" applyNumberFormat="1" applyFont="1" applyFill="1" applyBorder="1" applyAlignment="1">
      <alignment vertical="center"/>
    </xf>
    <xf numFmtId="2" fontId="33" fillId="27" borderId="0" xfId="56" applyNumberFormat="1" applyFont="1" applyFill="1" applyBorder="1" applyAlignment="1">
      <alignment horizontal="center" vertical="center"/>
    </xf>
    <xf numFmtId="165" fontId="52" fillId="27" borderId="38" xfId="0" applyNumberFormat="1" applyFont="1" applyFill="1" applyBorder="1" applyAlignment="1">
      <alignment vertical="center"/>
    </xf>
    <xf numFmtId="1" fontId="33" fillId="30" borderId="38" xfId="56" applyNumberFormat="1" applyFont="1" applyFill="1" applyBorder="1" applyAlignment="1">
      <alignment horizontal="center" vertical="center"/>
    </xf>
    <xf numFmtId="2" fontId="33" fillId="27" borderId="45" xfId="0" applyNumberFormat="1" applyFont="1" applyFill="1" applyBorder="1" applyAlignment="1">
      <alignment horizontal="center" vertical="center"/>
    </xf>
    <xf numFmtId="165" fontId="52" fillId="27" borderId="43" xfId="0" applyNumberFormat="1" applyFont="1" applyFill="1" applyBorder="1" applyAlignment="1">
      <alignment vertical="center"/>
    </xf>
    <xf numFmtId="165" fontId="52" fillId="25" borderId="0" xfId="0" applyNumberFormat="1" applyFont="1" applyFill="1" applyBorder="1" applyAlignment="1">
      <alignment vertical="center"/>
    </xf>
    <xf numFmtId="49" fontId="33" fillId="30" borderId="38" xfId="56" applyNumberFormat="1" applyFont="1" applyFill="1" applyBorder="1" applyAlignment="1">
      <alignment horizontal="center" vertical="center"/>
    </xf>
    <xf numFmtId="165" fontId="78" fillId="27" borderId="0" xfId="0" applyNumberFormat="1" applyFont="1" applyFill="1" applyBorder="1" applyAlignment="1">
      <alignment horizontal="right" vertical="center"/>
    </xf>
    <xf numFmtId="2" fontId="52" fillId="27" borderId="0" xfId="0" applyNumberFormat="1" applyFont="1" applyFill="1" applyAlignment="1">
      <alignment horizontal="center" vertical="center"/>
    </xf>
    <xf numFmtId="165" fontId="52" fillId="27" borderId="0" xfId="0" applyNumberFormat="1" applyFont="1" applyFill="1" applyAlignment="1">
      <alignment vertical="center"/>
    </xf>
    <xf numFmtId="2" fontId="52" fillId="27" borderId="0" xfId="0" applyNumberFormat="1" applyFont="1" applyFill="1" applyAlignment="1">
      <alignment horizontal="center"/>
    </xf>
    <xf numFmtId="165" fontId="52" fillId="27" borderId="0" xfId="0" applyNumberFormat="1" applyFont="1" applyFill="1" applyAlignment="1"/>
    <xf numFmtId="165" fontId="52" fillId="27" borderId="0" xfId="0" applyNumberFormat="1" applyFont="1" applyFill="1" applyBorder="1" applyAlignment="1"/>
    <xf numFmtId="2" fontId="23" fillId="27" borderId="0" xfId="0" applyNumberFormat="1" applyFont="1" applyFill="1" applyBorder="1" applyAlignment="1">
      <alignment horizontal="center" vertical="center"/>
    </xf>
    <xf numFmtId="9" fontId="78" fillId="27" borderId="0" xfId="0" applyNumberFormat="1" applyFont="1" applyFill="1" applyBorder="1" applyAlignment="1">
      <alignment horizontal="center" vertical="center"/>
    </xf>
    <xf numFmtId="2" fontId="33" fillId="25" borderId="38" xfId="37" applyNumberFormat="1" applyFont="1" applyFill="1" applyBorder="1" applyAlignment="1">
      <alignment horizontal="center" vertical="center"/>
    </xf>
    <xf numFmtId="2" fontId="33" fillId="30" borderId="38" xfId="40" applyNumberFormat="1" applyFont="1" applyFill="1" applyBorder="1" applyAlignment="1">
      <alignment horizontal="center" vertical="center"/>
    </xf>
    <xf numFmtId="2" fontId="33" fillId="30" borderId="38" xfId="37" applyNumberFormat="1" applyFont="1" applyFill="1" applyBorder="1" applyAlignment="1">
      <alignment horizontal="center" vertical="center"/>
    </xf>
    <xf numFmtId="2" fontId="33" fillId="25" borderId="0" xfId="0" applyNumberFormat="1" applyFont="1" applyFill="1" applyBorder="1" applyAlignment="1">
      <alignment horizontal="center" vertical="center"/>
    </xf>
    <xf numFmtId="9" fontId="33" fillId="25" borderId="0" xfId="0" applyNumberFormat="1" applyFont="1" applyFill="1" applyBorder="1" applyAlignment="1">
      <alignment horizontal="center" vertical="center"/>
    </xf>
    <xf numFmtId="2" fontId="33" fillId="30" borderId="38" xfId="38" applyNumberFormat="1" applyFont="1" applyFill="1" applyBorder="1" applyAlignment="1">
      <alignment horizontal="center" vertical="center"/>
    </xf>
    <xf numFmtId="2" fontId="33" fillId="25" borderId="0" xfId="40" applyNumberFormat="1" applyFont="1" applyFill="1" applyBorder="1" applyAlignment="1">
      <alignment horizontal="center" vertical="center"/>
    </xf>
    <xf numFmtId="9" fontId="78" fillId="33" borderId="0" xfId="0" applyNumberFormat="1" applyFont="1" applyFill="1" applyBorder="1" applyAlignment="1">
      <alignment horizontal="center" vertical="center"/>
    </xf>
    <xf numFmtId="164" fontId="33" fillId="30" borderId="38" xfId="0" applyNumberFormat="1" applyFont="1" applyFill="1" applyBorder="1" applyAlignment="1">
      <alignment horizontal="left" vertical="center"/>
    </xf>
    <xf numFmtId="164" fontId="33" fillId="25" borderId="38" xfId="0" applyNumberFormat="1" applyFont="1" applyFill="1" applyBorder="1" applyAlignment="1">
      <alignment horizontal="left" vertical="center"/>
    </xf>
    <xf numFmtId="2" fontId="33" fillId="25" borderId="0" xfId="39" applyNumberFormat="1" applyFont="1" applyFill="1" applyBorder="1" applyAlignment="1">
      <alignment horizontal="center" vertical="center"/>
    </xf>
    <xf numFmtId="2" fontId="33" fillId="0" borderId="38" xfId="37" applyNumberFormat="1" applyFont="1" applyFill="1" applyBorder="1" applyAlignment="1">
      <alignment horizontal="center" vertical="center"/>
    </xf>
    <xf numFmtId="2" fontId="33" fillId="0" borderId="0" xfId="37" applyNumberFormat="1" applyFont="1" applyFill="1" applyBorder="1" applyAlignment="1">
      <alignment horizontal="center" vertical="center"/>
    </xf>
    <xf numFmtId="2" fontId="33" fillId="0" borderId="38" xfId="40" applyNumberFormat="1" applyFont="1" applyFill="1" applyBorder="1" applyAlignment="1">
      <alignment horizontal="center" vertical="center"/>
    </xf>
    <xf numFmtId="164" fontId="79" fillId="30" borderId="38" xfId="0" applyNumberFormat="1" applyFont="1" applyFill="1" applyBorder="1" applyAlignment="1">
      <alignment horizontal="center" vertical="center"/>
    </xf>
    <xf numFmtId="164" fontId="79" fillId="0" borderId="38" xfId="0" applyNumberFormat="1" applyFont="1" applyFill="1" applyBorder="1" applyAlignment="1">
      <alignment horizontal="center" vertical="center"/>
    </xf>
    <xf numFmtId="2" fontId="33" fillId="0" borderId="38" xfId="38" applyNumberFormat="1" applyFont="1" applyFill="1" applyBorder="1" applyAlignment="1">
      <alignment horizontal="center" vertical="center"/>
    </xf>
    <xf numFmtId="2" fontId="33" fillId="25" borderId="0" xfId="37" applyNumberFormat="1" applyFont="1" applyFill="1" applyBorder="1" applyAlignment="1">
      <alignment horizontal="center" vertical="center"/>
    </xf>
    <xf numFmtId="2" fontId="33" fillId="27" borderId="0" xfId="0" applyNumberFormat="1" applyFont="1" applyFill="1" applyAlignment="1">
      <alignment horizontal="center" vertical="center"/>
    </xf>
    <xf numFmtId="0" fontId="51" fillId="33" borderId="0" xfId="0" applyFont="1" applyFill="1" applyBorder="1" applyAlignment="1"/>
    <xf numFmtId="2" fontId="33" fillId="30" borderId="38" xfId="43" applyNumberFormat="1" applyFont="1" applyFill="1" applyBorder="1" applyAlignment="1">
      <alignment horizontal="center" vertical="center"/>
    </xf>
    <xf numFmtId="2" fontId="33" fillId="0" borderId="38" xfId="43" applyNumberFormat="1" applyFont="1" applyFill="1" applyBorder="1" applyAlignment="1">
      <alignment horizontal="center" vertical="center"/>
    </xf>
    <xf numFmtId="2" fontId="33" fillId="30" borderId="38" xfId="44" applyNumberFormat="1" applyFont="1" applyFill="1" applyBorder="1" applyAlignment="1">
      <alignment horizontal="center" vertical="center"/>
    </xf>
    <xf numFmtId="2" fontId="33" fillId="25" borderId="38" xfId="44" applyNumberFormat="1" applyFont="1" applyFill="1" applyBorder="1" applyAlignment="1">
      <alignment horizontal="center" vertical="center"/>
    </xf>
    <xf numFmtId="2" fontId="33" fillId="25" borderId="0" xfId="44" applyNumberFormat="1" applyFont="1" applyFill="1" applyBorder="1" applyAlignment="1">
      <alignment horizontal="center" vertical="center"/>
    </xf>
    <xf numFmtId="2" fontId="33" fillId="30" borderId="38" xfId="64" applyNumberFormat="1" applyFont="1" applyFill="1" applyBorder="1" applyAlignment="1">
      <alignment horizontal="center" vertical="center"/>
    </xf>
    <xf numFmtId="2" fontId="33" fillId="0" borderId="38" xfId="64" applyNumberFormat="1" applyFont="1" applyFill="1" applyBorder="1" applyAlignment="1">
      <alignment horizontal="center" vertical="center"/>
    </xf>
    <xf numFmtId="2" fontId="33" fillId="30" borderId="0" xfId="37" applyNumberFormat="1" applyFont="1" applyFill="1" applyBorder="1" applyAlignment="1">
      <alignment horizontal="center" vertical="center" wrapText="1"/>
    </xf>
    <xf numFmtId="2" fontId="33" fillId="25" borderId="0" xfId="38" applyNumberFormat="1" applyFont="1" applyFill="1" applyBorder="1" applyAlignment="1">
      <alignment horizontal="center" vertical="center"/>
    </xf>
    <xf numFmtId="2" fontId="33" fillId="0" borderId="38" xfId="41" applyNumberFormat="1" applyFont="1" applyFill="1" applyBorder="1" applyAlignment="1">
      <alignment horizontal="center" vertical="center"/>
    </xf>
    <xf numFmtId="2" fontId="33" fillId="30" borderId="43" xfId="38" applyNumberFormat="1" applyFont="1" applyFill="1" applyBorder="1" applyAlignment="1">
      <alignment horizontal="center" vertical="center"/>
    </xf>
    <xf numFmtId="164" fontId="33" fillId="30" borderId="43" xfId="0" applyNumberFormat="1" applyFont="1" applyFill="1" applyBorder="1" applyAlignment="1">
      <alignment horizontal="center" vertical="center"/>
    </xf>
    <xf numFmtId="2" fontId="21" fillId="25" borderId="0" xfId="41" applyNumberFormat="1" applyFont="1" applyFill="1" applyBorder="1" applyAlignment="1">
      <alignment horizontal="center" vertical="center"/>
    </xf>
    <xf numFmtId="0" fontId="0" fillId="25" borderId="0" xfId="0" applyFont="1" applyFill="1" applyBorder="1" applyAlignment="1">
      <alignment horizontal="center" vertical="center" wrapText="1"/>
    </xf>
    <xf numFmtId="49" fontId="0" fillId="25" borderId="0" xfId="0" applyNumberFormat="1" applyFont="1" applyFill="1" applyBorder="1" applyAlignment="1">
      <alignment horizontal="center" vertical="center"/>
    </xf>
    <xf numFmtId="0" fontId="0" fillId="25" borderId="0" xfId="0" applyFont="1" applyFill="1" applyBorder="1" applyAlignment="1">
      <alignment horizontal="center" vertical="center"/>
    </xf>
    <xf numFmtId="2" fontId="21" fillId="29" borderId="0" xfId="41" applyNumberFormat="1" applyFont="1" applyFill="1" applyBorder="1" applyAlignment="1">
      <alignment horizontal="center" vertical="center"/>
    </xf>
    <xf numFmtId="49" fontId="0" fillId="29" borderId="0" xfId="0" applyNumberFormat="1" applyFont="1" applyFill="1" applyBorder="1" applyAlignment="1">
      <alignment horizontal="center" vertical="center"/>
    </xf>
    <xf numFmtId="0" fontId="0" fillId="29" borderId="0" xfId="0" applyFont="1" applyFill="1" applyBorder="1" applyAlignment="1">
      <alignment horizontal="center" vertical="center"/>
    </xf>
    <xf numFmtId="165" fontId="80" fillId="35" borderId="0" xfId="0" applyNumberFormat="1" applyFont="1" applyFill="1" applyBorder="1" applyAlignment="1">
      <alignment horizontal="left" vertical="center"/>
    </xf>
    <xf numFmtId="165" fontId="80" fillId="35" borderId="0" xfId="0" applyNumberFormat="1" applyFont="1" applyFill="1" applyBorder="1" applyAlignment="1">
      <alignment horizontal="right" vertical="center"/>
    </xf>
    <xf numFmtId="0" fontId="0" fillId="25" borderId="0" xfId="0" applyFont="1" applyFill="1" applyAlignment="1">
      <alignment horizontal="center" vertical="center"/>
    </xf>
    <xf numFmtId="49" fontId="0" fillId="25" borderId="0" xfId="0" applyNumberFormat="1" applyFont="1" applyFill="1" applyAlignment="1">
      <alignment horizontal="center" vertical="center"/>
    </xf>
    <xf numFmtId="2" fontId="0" fillId="27" borderId="0" xfId="0" applyNumberFormat="1" applyFont="1" applyFill="1" applyAlignment="1">
      <alignment horizontal="center" vertical="center"/>
    </xf>
    <xf numFmtId="0" fontId="0" fillId="27" borderId="0" xfId="0" applyFont="1" applyFill="1" applyAlignment="1">
      <alignment horizontal="center" vertical="center"/>
    </xf>
    <xf numFmtId="49" fontId="0" fillId="27" borderId="0" xfId="0" applyNumberFormat="1" applyFont="1" applyFill="1" applyAlignment="1">
      <alignment horizontal="center" vertical="center"/>
    </xf>
    <xf numFmtId="2" fontId="23" fillId="27" borderId="0" xfId="0" applyNumberFormat="1" applyFont="1" applyFill="1" applyAlignment="1">
      <alignment horizontal="center" vertical="center"/>
    </xf>
    <xf numFmtId="2" fontId="33" fillId="25" borderId="51" xfId="39" applyNumberFormat="1" applyFont="1" applyFill="1" applyBorder="1" applyAlignment="1">
      <alignment horizontal="center" vertical="center"/>
    </xf>
    <xf numFmtId="2" fontId="72" fillId="25" borderId="0" xfId="0" applyNumberFormat="1" applyFont="1" applyFill="1" applyBorder="1" applyAlignment="1">
      <alignment horizontal="left"/>
    </xf>
    <xf numFmtId="1" fontId="72" fillId="25" borderId="0" xfId="0" applyNumberFormat="1" applyFont="1" applyFill="1" applyBorder="1" applyAlignment="1">
      <alignment horizontal="center"/>
    </xf>
    <xf numFmtId="2" fontId="31" fillId="27" borderId="0" xfId="37" applyNumberFormat="1" applyFont="1" applyFill="1" applyBorder="1" applyAlignment="1">
      <alignment horizontal="left" vertical="center" wrapText="1"/>
    </xf>
    <xf numFmtId="2" fontId="29" fillId="27" borderId="0" xfId="37" applyNumberFormat="1" applyFont="1" applyFill="1" applyBorder="1" applyAlignment="1">
      <alignment horizontal="center" vertical="center" wrapText="1"/>
    </xf>
    <xf numFmtId="165" fontId="29" fillId="27" borderId="0" xfId="37" applyNumberFormat="1" applyFont="1" applyFill="1" applyBorder="1" applyAlignment="1">
      <alignment horizontal="center" vertical="center" wrapText="1"/>
    </xf>
    <xf numFmtId="9" fontId="80" fillId="27" borderId="0" xfId="55" applyFont="1" applyFill="1" applyBorder="1" applyAlignment="1">
      <alignment horizontal="center" vertical="center"/>
    </xf>
    <xf numFmtId="2" fontId="52" fillId="27" borderId="0" xfId="0" applyNumberFormat="1" applyFont="1" applyFill="1" applyBorder="1" applyAlignment="1">
      <alignment horizontal="left"/>
    </xf>
    <xf numFmtId="2" fontId="33" fillId="27" borderId="38" xfId="0" applyNumberFormat="1" applyFont="1" applyFill="1" applyBorder="1" applyAlignment="1">
      <alignment horizontal="left"/>
    </xf>
    <xf numFmtId="2" fontId="33" fillId="33" borderId="38" xfId="37" applyNumberFormat="1" applyFont="1" applyFill="1" applyBorder="1" applyAlignment="1">
      <alignment horizontal="left" vertical="center"/>
    </xf>
    <xf numFmtId="2" fontId="33" fillId="25" borderId="0" xfId="37" applyNumberFormat="1" applyFont="1" applyFill="1" applyBorder="1" applyAlignment="1">
      <alignment horizontal="left" vertical="center"/>
    </xf>
    <xf numFmtId="2" fontId="33" fillId="27" borderId="0" xfId="0" applyNumberFormat="1" applyFont="1" applyFill="1" applyBorder="1" applyAlignment="1">
      <alignment horizontal="left"/>
    </xf>
    <xf numFmtId="2" fontId="29" fillId="27" borderId="0" xfId="0" applyNumberFormat="1" applyFont="1" applyFill="1" applyBorder="1" applyAlignment="1">
      <alignment horizontal="left"/>
    </xf>
    <xf numFmtId="2" fontId="33" fillId="27" borderId="0" xfId="37" applyNumberFormat="1" applyFont="1" applyFill="1" applyBorder="1" applyAlignment="1">
      <alignment horizontal="left" vertical="center"/>
    </xf>
    <xf numFmtId="0" fontId="33" fillId="0" borderId="38" xfId="0" applyFont="1" applyBorder="1"/>
    <xf numFmtId="0" fontId="33" fillId="30" borderId="38" xfId="0" applyFont="1" applyFill="1" applyBorder="1"/>
    <xf numFmtId="2" fontId="56" fillId="33" borderId="0" xfId="37" applyNumberFormat="1" applyFont="1" applyFill="1" applyBorder="1" applyAlignment="1">
      <alignment horizontal="left" vertical="center" wrapText="1"/>
    </xf>
    <xf numFmtId="2" fontId="33" fillId="33" borderId="38" xfId="0" applyNumberFormat="1" applyFont="1" applyFill="1" applyBorder="1" applyAlignment="1">
      <alignment horizontal="left"/>
    </xf>
    <xf numFmtId="2" fontId="33" fillId="30" borderId="0" xfId="37" applyNumberFormat="1" applyFont="1" applyFill="1" applyBorder="1" applyAlignment="1">
      <alignment horizontal="left" vertical="center"/>
    </xf>
    <xf numFmtId="2" fontId="21" fillId="27" borderId="0" xfId="37" applyNumberFormat="1" applyFont="1" applyFill="1" applyBorder="1" applyAlignment="1">
      <alignment horizontal="left" vertical="center"/>
    </xf>
    <xf numFmtId="2" fontId="21" fillId="35" borderId="0" xfId="37" applyNumberFormat="1" applyFont="1" applyFill="1" applyBorder="1" applyAlignment="1">
      <alignment horizontal="left" vertical="center"/>
    </xf>
    <xf numFmtId="1" fontId="29" fillId="35" borderId="0" xfId="0" applyNumberFormat="1" applyFont="1" applyFill="1" applyBorder="1" applyAlignment="1">
      <alignment horizontal="center"/>
    </xf>
    <xf numFmtId="165" fontId="80" fillId="27" borderId="0" xfId="0" applyNumberFormat="1" applyFont="1" applyFill="1" applyBorder="1" applyAlignment="1">
      <alignment horizontal="right" vertical="center"/>
    </xf>
    <xf numFmtId="165" fontId="80" fillId="27" borderId="0" xfId="0" applyNumberFormat="1" applyFont="1" applyFill="1" applyBorder="1" applyAlignment="1">
      <alignment horizontal="center" vertical="center"/>
    </xf>
    <xf numFmtId="2" fontId="29" fillId="25" borderId="0" xfId="0" applyNumberFormat="1" applyFont="1" applyFill="1" applyBorder="1" applyAlignment="1">
      <alignment horizontal="left"/>
    </xf>
    <xf numFmtId="1" fontId="29" fillId="25" borderId="0" xfId="0" applyNumberFormat="1" applyFont="1" applyFill="1" applyBorder="1" applyAlignment="1">
      <alignment horizontal="center"/>
    </xf>
    <xf numFmtId="1" fontId="29" fillId="27" borderId="0" xfId="0" applyNumberFormat="1" applyFont="1" applyFill="1" applyBorder="1" applyAlignment="1">
      <alignment horizontal="center"/>
    </xf>
    <xf numFmtId="165" fontId="29" fillId="27" borderId="0" xfId="0" applyNumberFormat="1" applyFont="1" applyFill="1" applyBorder="1" applyAlignment="1">
      <alignment horizontal="center"/>
    </xf>
    <xf numFmtId="1" fontId="0" fillId="25" borderId="0" xfId="0" applyNumberFormat="1" applyFont="1" applyFill="1" applyBorder="1" applyAlignment="1">
      <alignment horizontal="center" vertical="center"/>
    </xf>
    <xf numFmtId="166" fontId="21" fillId="27" borderId="0" xfId="37" applyNumberFormat="1" applyFont="1" applyFill="1" applyBorder="1" applyAlignment="1">
      <alignment horizontal="center" vertical="center" wrapText="1"/>
    </xf>
    <xf numFmtId="9" fontId="80" fillId="27" borderId="0" xfId="94" applyFont="1" applyFill="1" applyBorder="1" applyAlignment="1">
      <alignment horizontal="center" vertical="center"/>
    </xf>
    <xf numFmtId="0" fontId="33" fillId="30" borderId="0" xfId="0" applyFont="1" applyFill="1" applyBorder="1"/>
    <xf numFmtId="0" fontId="33" fillId="30" borderId="0" xfId="0" applyFont="1" applyFill="1" applyBorder="1" applyAlignment="1">
      <alignment horizontal="center" vertical="top"/>
    </xf>
    <xf numFmtId="1" fontId="33" fillId="25" borderId="38" xfId="37" applyNumberFormat="1" applyFont="1" applyFill="1" applyBorder="1" applyAlignment="1">
      <alignment horizontal="center" vertical="center"/>
    </xf>
    <xf numFmtId="1" fontId="33" fillId="33" borderId="38" xfId="37" applyNumberFormat="1" applyFont="1" applyFill="1" applyBorder="1" applyAlignment="1">
      <alignment horizontal="center" vertical="center"/>
    </xf>
    <xf numFmtId="1" fontId="33" fillId="27" borderId="0" xfId="37" applyNumberFormat="1" applyFont="1" applyFill="1" applyBorder="1" applyAlignment="1">
      <alignment horizontal="center" vertical="center"/>
    </xf>
    <xf numFmtId="166" fontId="33" fillId="33" borderId="0" xfId="37" applyNumberFormat="1" applyFont="1" applyFill="1" applyBorder="1" applyAlignment="1">
      <alignment horizontal="center" vertical="center" wrapText="1"/>
    </xf>
    <xf numFmtId="0" fontId="81" fillId="33" borderId="0" xfId="0" applyFont="1" applyFill="1" applyBorder="1" applyAlignment="1">
      <alignment horizontal="center" vertical="center" wrapText="1"/>
    </xf>
    <xf numFmtId="9" fontId="78" fillId="33" borderId="0" xfId="94" applyNumberFormat="1" applyFont="1" applyFill="1" applyBorder="1" applyAlignment="1">
      <alignment horizontal="center" vertical="center"/>
    </xf>
    <xf numFmtId="1" fontId="33" fillId="30" borderId="38" xfId="37" applyNumberFormat="1" applyFont="1" applyFill="1" applyBorder="1" applyAlignment="1">
      <alignment horizontal="center" vertical="center"/>
    </xf>
    <xf numFmtId="1" fontId="33" fillId="27" borderId="38" xfId="37" applyNumberFormat="1" applyFont="1" applyFill="1" applyBorder="1" applyAlignment="1">
      <alignment horizontal="center" vertical="center"/>
    </xf>
    <xf numFmtId="1" fontId="33" fillId="25" borderId="38" xfId="44" applyNumberFormat="1" applyFont="1" applyFill="1" applyBorder="1" applyAlignment="1">
      <alignment horizontal="center" vertical="center"/>
    </xf>
    <xf numFmtId="1" fontId="33" fillId="33" borderId="38" xfId="44" applyNumberFormat="1" applyFont="1" applyFill="1" applyBorder="1" applyAlignment="1">
      <alignment horizontal="center" vertical="center"/>
    </xf>
    <xf numFmtId="1" fontId="33" fillId="27" borderId="38" xfId="44" applyNumberFormat="1" applyFont="1" applyFill="1" applyBorder="1" applyAlignment="1">
      <alignment horizontal="center" vertical="center"/>
    </xf>
    <xf numFmtId="1" fontId="33" fillId="30" borderId="38" xfId="44" applyNumberFormat="1" applyFont="1" applyFill="1" applyBorder="1" applyAlignment="1">
      <alignment horizontal="center" vertical="center"/>
    </xf>
    <xf numFmtId="1" fontId="33" fillId="25" borderId="0" xfId="44" applyNumberFormat="1" applyFont="1" applyFill="1" applyBorder="1" applyAlignment="1">
      <alignment horizontal="center" vertical="center"/>
    </xf>
    <xf numFmtId="164" fontId="33" fillId="27" borderId="38" xfId="0" applyNumberFormat="1" applyFont="1" applyFill="1" applyBorder="1" applyAlignment="1">
      <alignment horizontal="center" vertical="center"/>
    </xf>
    <xf numFmtId="1" fontId="33" fillId="25" borderId="38" xfId="64" applyNumberFormat="1" applyFont="1" applyFill="1" applyBorder="1" applyAlignment="1">
      <alignment horizontal="center" vertical="center"/>
    </xf>
    <xf numFmtId="1" fontId="33" fillId="33" borderId="38" xfId="64" applyNumberFormat="1" applyFont="1" applyFill="1" applyBorder="1" applyAlignment="1">
      <alignment horizontal="center" vertical="center"/>
    </xf>
    <xf numFmtId="1" fontId="33" fillId="27" borderId="0" xfId="64" applyNumberFormat="1" applyFont="1" applyFill="1" applyBorder="1" applyAlignment="1">
      <alignment horizontal="center" vertical="center"/>
    </xf>
    <xf numFmtId="1" fontId="33" fillId="25" borderId="38" xfId="63" applyNumberFormat="1" applyFont="1" applyFill="1" applyBorder="1" applyAlignment="1">
      <alignment horizontal="center" vertical="center"/>
    </xf>
    <xf numFmtId="1" fontId="33" fillId="33" borderId="38" xfId="63" applyNumberFormat="1" applyFont="1" applyFill="1" applyBorder="1" applyAlignment="1">
      <alignment horizontal="center" vertical="center"/>
    </xf>
    <xf numFmtId="1" fontId="33" fillId="27" borderId="0" xfId="63" applyNumberFormat="1" applyFont="1" applyFill="1" applyBorder="1" applyAlignment="1">
      <alignment horizontal="center" vertical="center"/>
    </xf>
    <xf numFmtId="1" fontId="33" fillId="33" borderId="38" xfId="61" applyNumberFormat="1" applyFont="1" applyFill="1" applyBorder="1" applyAlignment="1">
      <alignment horizontal="center" vertical="center"/>
    </xf>
    <xf numFmtId="1" fontId="33" fillId="27" borderId="0" xfId="61" applyNumberFormat="1" applyFont="1" applyFill="1" applyBorder="1" applyAlignment="1">
      <alignment horizontal="center" vertical="center"/>
    </xf>
    <xf numFmtId="1" fontId="33" fillId="25" borderId="38" xfId="61" applyNumberFormat="1" applyFont="1" applyFill="1" applyBorder="1" applyAlignment="1">
      <alignment horizontal="center" vertical="center"/>
    </xf>
    <xf numFmtId="1" fontId="33" fillId="25" borderId="38" xfId="38" applyNumberFormat="1" applyFont="1" applyFill="1" applyBorder="1" applyAlignment="1">
      <alignment horizontal="center" vertical="center"/>
    </xf>
    <xf numFmtId="1" fontId="33" fillId="33" borderId="38" xfId="40" applyNumberFormat="1" applyFont="1" applyFill="1" applyBorder="1" applyAlignment="1">
      <alignment horizontal="center" vertical="center"/>
    </xf>
    <xf numFmtId="1" fontId="33" fillId="25" borderId="38" xfId="40" applyNumberFormat="1" applyFont="1" applyFill="1" applyBorder="1" applyAlignment="1">
      <alignment horizontal="center" vertical="center"/>
    </xf>
    <xf numFmtId="1" fontId="33" fillId="27" borderId="0" xfId="40" applyNumberFormat="1" applyFont="1" applyFill="1" applyBorder="1" applyAlignment="1">
      <alignment horizontal="center" vertical="center"/>
    </xf>
    <xf numFmtId="1" fontId="33" fillId="25" borderId="38" xfId="39" applyNumberFormat="1" applyFont="1" applyFill="1" applyBorder="1" applyAlignment="1">
      <alignment horizontal="center" vertical="center"/>
    </xf>
    <xf numFmtId="1" fontId="33" fillId="33" borderId="38" xfId="39" applyNumberFormat="1" applyFont="1" applyFill="1" applyBorder="1" applyAlignment="1">
      <alignment horizontal="center" vertical="center"/>
    </xf>
    <xf numFmtId="1" fontId="33" fillId="33" borderId="38" xfId="41" applyNumberFormat="1" applyFont="1" applyFill="1" applyBorder="1" applyAlignment="1">
      <alignment horizontal="center" vertical="center"/>
    </xf>
    <xf numFmtId="1" fontId="33" fillId="25" borderId="38" xfId="41" applyNumberFormat="1" applyFont="1" applyFill="1" applyBorder="1" applyAlignment="1">
      <alignment horizontal="center" vertical="center"/>
    </xf>
    <xf numFmtId="1" fontId="33" fillId="33" borderId="38" xfId="0" applyNumberFormat="1" applyFont="1" applyFill="1" applyBorder="1" applyAlignment="1">
      <alignment horizontal="center" vertical="center"/>
    </xf>
    <xf numFmtId="1" fontId="33" fillId="27" borderId="0" xfId="41" applyNumberFormat="1" applyFont="1" applyFill="1" applyBorder="1" applyAlignment="1">
      <alignment horizontal="center" vertical="center"/>
    </xf>
    <xf numFmtId="1" fontId="33" fillId="27" borderId="0" xfId="39" applyNumberFormat="1" applyFont="1" applyFill="1" applyBorder="1" applyAlignment="1">
      <alignment horizontal="center" vertical="center"/>
    </xf>
    <xf numFmtId="1" fontId="33" fillId="25" borderId="38" xfId="60" applyNumberFormat="1" applyFont="1" applyFill="1" applyBorder="1" applyAlignment="1">
      <alignment horizontal="center" vertical="center"/>
    </xf>
    <xf numFmtId="1" fontId="33" fillId="33" borderId="38" xfId="60" applyNumberFormat="1" applyFont="1" applyFill="1" applyBorder="1" applyAlignment="1">
      <alignment horizontal="center" vertical="center"/>
    </xf>
    <xf numFmtId="1" fontId="33" fillId="27" borderId="0" xfId="60" applyNumberFormat="1" applyFont="1" applyFill="1" applyBorder="1" applyAlignment="1">
      <alignment horizontal="center" vertical="center"/>
    </xf>
    <xf numFmtId="1" fontId="33" fillId="25" borderId="38" xfId="59" applyNumberFormat="1" applyFont="1" applyFill="1" applyBorder="1" applyAlignment="1">
      <alignment horizontal="center" vertical="center"/>
    </xf>
    <xf numFmtId="1" fontId="33" fillId="33" borderId="38" xfId="59" applyNumberFormat="1" applyFont="1" applyFill="1" applyBorder="1" applyAlignment="1">
      <alignment horizontal="center" vertical="center"/>
    </xf>
    <xf numFmtId="1" fontId="33" fillId="27" borderId="0" xfId="59" applyNumberFormat="1" applyFont="1" applyFill="1" applyBorder="1" applyAlignment="1">
      <alignment horizontal="center" vertical="center"/>
    </xf>
    <xf numFmtId="1" fontId="33" fillId="25" borderId="38" xfId="42" applyNumberFormat="1" applyFont="1" applyFill="1" applyBorder="1" applyAlignment="1">
      <alignment horizontal="center" vertical="center"/>
    </xf>
    <xf numFmtId="1" fontId="33" fillId="33" borderId="38" xfId="42" applyNumberFormat="1" applyFont="1" applyFill="1" applyBorder="1" applyAlignment="1">
      <alignment horizontal="center" vertical="center"/>
    </xf>
    <xf numFmtId="1" fontId="33" fillId="25" borderId="0" xfId="64" applyNumberFormat="1" applyFont="1" applyFill="1" applyBorder="1" applyAlignment="1">
      <alignment horizontal="center" vertical="center"/>
    </xf>
    <xf numFmtId="167" fontId="81" fillId="33" borderId="0" xfId="0" applyNumberFormat="1" applyFont="1" applyFill="1" applyBorder="1" applyAlignment="1">
      <alignment horizontal="center" vertical="center"/>
    </xf>
    <xf numFmtId="1" fontId="33" fillId="27" borderId="38" xfId="57" applyNumberFormat="1" applyFont="1" applyFill="1" applyBorder="1" applyAlignment="1">
      <alignment horizontal="center"/>
    </xf>
    <xf numFmtId="1" fontId="33" fillId="30" borderId="38" xfId="58" applyNumberFormat="1" applyFont="1" applyFill="1" applyBorder="1" applyAlignment="1">
      <alignment horizontal="center"/>
    </xf>
    <xf numFmtId="1" fontId="33" fillId="27" borderId="38" xfId="58" applyNumberFormat="1" applyFont="1" applyFill="1" applyBorder="1" applyAlignment="1">
      <alignment horizontal="center" vertical="center"/>
    </xf>
    <xf numFmtId="1" fontId="33" fillId="27" borderId="0" xfId="58" applyNumberFormat="1" applyFont="1" applyFill="1" applyBorder="1" applyAlignment="1">
      <alignment horizontal="center" vertical="center"/>
    </xf>
    <xf numFmtId="1" fontId="33" fillId="30" borderId="38" xfId="58" applyNumberFormat="1" applyFont="1" applyFill="1" applyBorder="1" applyAlignment="1">
      <alignment horizontal="center" vertical="center"/>
    </xf>
    <xf numFmtId="1" fontId="33" fillId="25" borderId="38" xfId="58" applyNumberFormat="1" applyFont="1" applyFill="1" applyBorder="1" applyAlignment="1">
      <alignment horizontal="center" vertical="center"/>
    </xf>
    <xf numFmtId="1" fontId="33" fillId="33" borderId="38" xfId="58" applyNumberFormat="1" applyFont="1" applyFill="1" applyBorder="1" applyAlignment="1">
      <alignment horizontal="center" vertical="center"/>
    </xf>
    <xf numFmtId="1" fontId="33" fillId="25" borderId="38" xfId="57" applyNumberFormat="1" applyFont="1" applyFill="1" applyBorder="1" applyAlignment="1">
      <alignment horizontal="center" vertical="center"/>
    </xf>
    <xf numFmtId="1" fontId="33" fillId="25" borderId="0" xfId="57" applyNumberFormat="1" applyFont="1" applyFill="1" applyBorder="1" applyAlignment="1">
      <alignment horizontal="center" vertical="center"/>
    </xf>
    <xf numFmtId="1" fontId="33" fillId="25" borderId="38" xfId="56" applyNumberFormat="1" applyFont="1" applyFill="1" applyBorder="1" applyAlignment="1">
      <alignment horizontal="center" vertical="center"/>
    </xf>
    <xf numFmtId="1" fontId="33" fillId="33" borderId="38" xfId="56" applyNumberFormat="1" applyFont="1" applyFill="1" applyBorder="1" applyAlignment="1">
      <alignment horizontal="center" vertical="center"/>
    </xf>
    <xf numFmtId="1" fontId="33" fillId="27" borderId="0" xfId="56" applyNumberFormat="1" applyFont="1" applyFill="1" applyBorder="1" applyAlignment="1">
      <alignment horizontal="center" vertical="center"/>
    </xf>
    <xf numFmtId="9" fontId="75" fillId="27" borderId="38" xfId="94" applyFont="1" applyFill="1" applyBorder="1" applyAlignment="1">
      <alignment horizontal="center" vertical="center"/>
    </xf>
    <xf numFmtId="1" fontId="0" fillId="35" borderId="0" xfId="0" applyNumberFormat="1" applyFont="1" applyFill="1" applyBorder="1" applyAlignment="1">
      <alignment horizontal="center" vertical="center"/>
    </xf>
    <xf numFmtId="1" fontId="0" fillId="27" borderId="0" xfId="0" applyNumberFormat="1" applyFont="1" applyFill="1" applyBorder="1" applyAlignment="1">
      <alignment horizontal="center" vertical="center"/>
    </xf>
    <xf numFmtId="8" fontId="52" fillId="27" borderId="38" xfId="0" applyNumberFormat="1" applyFont="1" applyFill="1" applyBorder="1" applyAlignment="1">
      <alignment horizontal="center" vertical="center"/>
    </xf>
    <xf numFmtId="8" fontId="33" fillId="25" borderId="38" xfId="0" applyNumberFormat="1" applyFont="1" applyFill="1" applyBorder="1" applyAlignment="1">
      <alignment horizontal="center" vertical="center"/>
    </xf>
    <xf numFmtId="0" fontId="67" fillId="25" borderId="0" xfId="0" applyFont="1" applyFill="1" applyBorder="1" applyAlignment="1">
      <alignment horizontal="left" vertical="center" wrapText="1"/>
    </xf>
    <xf numFmtId="9" fontId="30" fillId="22" borderId="0" xfId="55" applyFont="1" applyFill="1" applyBorder="1"/>
    <xf numFmtId="2" fontId="33" fillId="0" borderId="0" xfId="40" applyNumberFormat="1" applyFont="1" applyFill="1" applyBorder="1" applyAlignment="1">
      <alignment horizontal="center" vertical="center"/>
    </xf>
    <xf numFmtId="2" fontId="33" fillId="0" borderId="43" xfId="37" applyNumberFormat="1" applyFont="1" applyFill="1" applyBorder="1" applyAlignment="1">
      <alignment horizontal="center" vertical="center"/>
    </xf>
    <xf numFmtId="49" fontId="33" fillId="0" borderId="43" xfId="37" applyNumberFormat="1" applyFont="1" applyFill="1" applyBorder="1" applyAlignment="1">
      <alignment horizontal="center" vertical="center"/>
    </xf>
    <xf numFmtId="164" fontId="33" fillId="0" borderId="43" xfId="0" applyNumberFormat="1" applyFont="1" applyFill="1" applyBorder="1" applyAlignment="1">
      <alignment horizontal="center" vertical="center"/>
    </xf>
    <xf numFmtId="2" fontId="33" fillId="25" borderId="51" xfId="37" applyNumberFormat="1" applyFont="1" applyFill="1" applyBorder="1" applyAlignment="1">
      <alignment horizontal="center" vertical="center"/>
    </xf>
    <xf numFmtId="49" fontId="33" fillId="25" borderId="51" xfId="37" applyNumberFormat="1" applyFont="1" applyFill="1" applyBorder="1" applyAlignment="1">
      <alignment horizontal="center" vertical="center"/>
    </xf>
    <xf numFmtId="49" fontId="33" fillId="25" borderId="44" xfId="43" applyNumberFormat="1" applyFont="1" applyFill="1" applyBorder="1" applyAlignment="1">
      <alignment horizontal="center" vertical="center"/>
    </xf>
    <xf numFmtId="49" fontId="33" fillId="25" borderId="46" xfId="37" applyNumberFormat="1" applyFont="1" applyFill="1" applyBorder="1" applyAlignment="1">
      <alignment horizontal="center" vertical="center"/>
    </xf>
    <xf numFmtId="164" fontId="33" fillId="0" borderId="53" xfId="0" applyNumberFormat="1" applyFont="1" applyFill="1" applyBorder="1" applyAlignment="1">
      <alignment horizontal="center" vertical="center"/>
    </xf>
    <xf numFmtId="49" fontId="33" fillId="25" borderId="54" xfId="38" applyNumberFormat="1" applyFont="1" applyFill="1" applyBorder="1" applyAlignment="1">
      <alignment horizontal="center" vertical="center"/>
    </xf>
    <xf numFmtId="0" fontId="33" fillId="30" borderId="41" xfId="42" applyFont="1" applyFill="1" applyBorder="1" applyAlignment="1">
      <alignment horizontal="center" vertical="center"/>
    </xf>
    <xf numFmtId="0" fontId="33" fillId="25" borderId="41" xfId="0" applyFont="1" applyFill="1" applyBorder="1" applyAlignment="1">
      <alignment horizontal="center" vertical="center"/>
    </xf>
    <xf numFmtId="0" fontId="33" fillId="25" borderId="41" xfId="42" applyFont="1" applyFill="1" applyBorder="1" applyAlignment="1">
      <alignment horizontal="center" vertical="center"/>
    </xf>
    <xf numFmtId="9" fontId="78" fillId="27" borderId="38" xfId="0" applyNumberFormat="1" applyFont="1" applyFill="1" applyBorder="1" applyAlignment="1">
      <alignment horizontal="center" vertical="center"/>
    </xf>
    <xf numFmtId="0" fontId="52" fillId="35" borderId="0" xfId="0" applyFont="1" applyFill="1" applyAlignment="1">
      <alignment vertical="center"/>
    </xf>
    <xf numFmtId="0" fontId="52" fillId="29" borderId="0" xfId="0" applyFont="1" applyFill="1" applyBorder="1"/>
    <xf numFmtId="0" fontId="29" fillId="35" borderId="0" xfId="0" applyFont="1" applyFill="1" applyAlignment="1">
      <alignment vertical="center"/>
    </xf>
    <xf numFmtId="0" fontId="36" fillId="35" borderId="0" xfId="0" applyFont="1" applyFill="1" applyAlignment="1">
      <alignment vertical="center" wrapText="1"/>
    </xf>
    <xf numFmtId="0" fontId="67" fillId="29" borderId="0" xfId="0" applyFont="1" applyFill="1" applyBorder="1"/>
    <xf numFmtId="165" fontId="67" fillId="35" borderId="0" xfId="0" applyNumberFormat="1" applyFont="1" applyFill="1" applyBorder="1" applyAlignment="1">
      <alignment horizontal="left" vertical="center"/>
    </xf>
    <xf numFmtId="0" fontId="29" fillId="35" borderId="0" xfId="0" applyFont="1" applyFill="1"/>
    <xf numFmtId="0" fontId="29" fillId="22" borderId="0" xfId="0" applyFont="1" applyFill="1"/>
    <xf numFmtId="0" fontId="33" fillId="25" borderId="0" xfId="0" applyFont="1" applyFill="1" applyBorder="1" applyAlignment="1">
      <alignment horizontal="center" vertical="center" wrapText="1"/>
    </xf>
    <xf numFmtId="2" fontId="33" fillId="25" borderId="0" xfId="41" applyNumberFormat="1" applyFont="1" applyFill="1" applyBorder="1" applyAlignment="1">
      <alignment horizontal="center" vertical="center"/>
    </xf>
    <xf numFmtId="0" fontId="33" fillId="27" borderId="0" xfId="0" applyFont="1" applyFill="1" applyAlignment="1">
      <alignment horizontal="center" vertical="center"/>
    </xf>
    <xf numFmtId="0" fontId="30" fillId="25" borderId="0" xfId="0" applyFont="1" applyFill="1" applyBorder="1" applyAlignment="1">
      <alignment vertical="center"/>
    </xf>
    <xf numFmtId="0" fontId="56" fillId="25" borderId="0" xfId="0" applyFont="1" applyFill="1" applyBorder="1" applyAlignment="1">
      <alignment horizontal="center" vertical="center"/>
    </xf>
    <xf numFmtId="49" fontId="56" fillId="25" borderId="0" xfId="0" applyNumberFormat="1" applyFont="1" applyFill="1" applyBorder="1" applyAlignment="1">
      <alignment horizontal="center" vertical="center"/>
    </xf>
    <xf numFmtId="49" fontId="33" fillId="27" borderId="0" xfId="0" applyNumberFormat="1" applyFont="1" applyFill="1" applyAlignment="1">
      <alignment horizontal="center" vertical="center"/>
    </xf>
    <xf numFmtId="0" fontId="52" fillId="27" borderId="0" xfId="0" applyFont="1" applyFill="1" applyAlignment="1">
      <alignment horizontal="center" vertical="center"/>
    </xf>
    <xf numFmtId="2" fontId="33" fillId="27" borderId="0" xfId="0" applyNumberFormat="1" applyFont="1" applyFill="1" applyAlignment="1">
      <alignment horizontal="center" vertical="center"/>
    </xf>
    <xf numFmtId="0" fontId="29" fillId="25" borderId="0" xfId="0" applyFont="1" applyFill="1" applyBorder="1" applyAlignment="1">
      <alignment horizontal="center"/>
    </xf>
    <xf numFmtId="0" fontId="27" fillId="25" borderId="0" xfId="0" applyFont="1" applyFill="1" applyBorder="1" applyAlignment="1">
      <alignment horizontal="left"/>
    </xf>
    <xf numFmtId="0" fontId="29" fillId="27" borderId="0" xfId="0" applyFont="1" applyFill="1"/>
    <xf numFmtId="0" fontId="29" fillId="25" borderId="0" xfId="0" applyFont="1" applyFill="1" applyBorder="1" applyAlignment="1">
      <alignment horizontal="center" wrapText="1"/>
    </xf>
    <xf numFmtId="0" fontId="29" fillId="24" borderId="0" xfId="0" applyFont="1" applyFill="1" applyBorder="1" applyAlignment="1">
      <alignment wrapText="1"/>
    </xf>
    <xf numFmtId="0" fontId="34" fillId="31" borderId="0" xfId="0" applyFont="1" applyFill="1" applyBorder="1" applyAlignment="1">
      <alignment horizontal="left" vertical="center" wrapText="1"/>
    </xf>
    <xf numFmtId="2" fontId="52" fillId="27" borderId="0" xfId="37" applyNumberFormat="1" applyFont="1" applyFill="1" applyBorder="1" applyAlignment="1">
      <alignment horizontal="center" vertical="center" wrapText="1"/>
    </xf>
    <xf numFmtId="9" fontId="78" fillId="27" borderId="0" xfId="0" applyNumberFormat="1" applyFont="1" applyFill="1" applyBorder="1" applyAlignment="1">
      <alignment horizontal="center" vertical="center"/>
    </xf>
    <xf numFmtId="164" fontId="33" fillId="25" borderId="0" xfId="0" applyNumberFormat="1" applyFont="1" applyFill="1" applyBorder="1" applyAlignment="1">
      <alignment horizontal="center" vertical="center"/>
    </xf>
    <xf numFmtId="0" fontId="33" fillId="25" borderId="0" xfId="42" applyFont="1" applyFill="1" applyBorder="1" applyAlignment="1">
      <alignment horizontal="center" vertical="center"/>
    </xf>
    <xf numFmtId="49" fontId="33" fillId="25" borderId="0" xfId="43" applyNumberFormat="1" applyFont="1" applyFill="1" applyBorder="1" applyAlignment="1">
      <alignment horizontal="center" vertical="center"/>
    </xf>
    <xf numFmtId="2" fontId="33" fillId="25" borderId="0" xfId="38" applyNumberFormat="1" applyFont="1" applyFill="1" applyBorder="1" applyAlignment="1">
      <alignment horizontal="center" vertical="center"/>
    </xf>
    <xf numFmtId="0" fontId="0" fillId="25" borderId="0" xfId="0" applyFill="1" applyBorder="1"/>
    <xf numFmtId="0" fontId="0" fillId="0" borderId="0" xfId="0"/>
    <xf numFmtId="0" fontId="29" fillId="27" borderId="0" xfId="0" applyFont="1" applyFill="1" applyBorder="1"/>
    <xf numFmtId="0" fontId="33" fillId="31" borderId="0" xfId="0" applyFont="1" applyFill="1" applyBorder="1"/>
    <xf numFmtId="0" fontId="33" fillId="31" borderId="11" xfId="0" applyFont="1" applyFill="1" applyBorder="1"/>
    <xf numFmtId="164" fontId="33" fillId="30" borderId="38" xfId="0" applyNumberFormat="1" applyFont="1" applyFill="1" applyBorder="1" applyAlignment="1">
      <alignment horizontal="center" vertical="center"/>
    </xf>
    <xf numFmtId="164" fontId="33" fillId="25" borderId="38" xfId="0" applyNumberFormat="1" applyFont="1" applyFill="1" applyBorder="1" applyAlignment="1">
      <alignment horizontal="center" vertical="center"/>
    </xf>
    <xf numFmtId="164" fontId="33" fillId="0" borderId="38" xfId="0" applyNumberFormat="1" applyFont="1" applyFill="1" applyBorder="1" applyAlignment="1">
      <alignment horizontal="center" vertical="center"/>
    </xf>
    <xf numFmtId="0" fontId="33" fillId="25" borderId="38" xfId="42" applyFont="1" applyFill="1" applyBorder="1" applyAlignment="1">
      <alignment horizontal="center" vertical="center"/>
    </xf>
    <xf numFmtId="0" fontId="33" fillId="25" borderId="38" xfId="0" applyFont="1" applyFill="1" applyBorder="1" applyAlignment="1">
      <alignment horizontal="center" vertical="center"/>
    </xf>
    <xf numFmtId="0" fontId="33" fillId="30" borderId="38" xfId="42" applyFont="1" applyFill="1" applyBorder="1" applyAlignment="1">
      <alignment horizontal="center" vertical="center"/>
    </xf>
    <xf numFmtId="0" fontId="65" fillId="31" borderId="10" xfId="0" applyFont="1" applyFill="1" applyBorder="1" applyAlignment="1">
      <alignment wrapText="1"/>
    </xf>
    <xf numFmtId="49" fontId="33" fillId="25" borderId="38" xfId="38" applyNumberFormat="1" applyFont="1" applyFill="1" applyBorder="1" applyAlignment="1">
      <alignment horizontal="center" vertical="center"/>
    </xf>
    <xf numFmtId="49" fontId="33" fillId="30" borderId="38" xfId="43" applyNumberFormat="1" applyFont="1" applyFill="1" applyBorder="1" applyAlignment="1">
      <alignment horizontal="center" vertical="center"/>
    </xf>
    <xf numFmtId="49" fontId="33" fillId="25" borderId="38" xfId="37" applyNumberFormat="1" applyFont="1" applyFill="1" applyBorder="1" applyAlignment="1">
      <alignment horizontal="center" vertical="center"/>
    </xf>
    <xf numFmtId="164" fontId="30" fillId="22" borderId="0" xfId="0" applyNumberFormat="1" applyFont="1" applyFill="1" applyBorder="1"/>
    <xf numFmtId="2" fontId="33" fillId="25" borderId="38" xfId="38" applyNumberFormat="1" applyFont="1" applyFill="1" applyBorder="1" applyAlignment="1">
      <alignment horizontal="center" vertical="center"/>
    </xf>
    <xf numFmtId="2" fontId="33" fillId="30" borderId="38" xfId="38" applyNumberFormat="1" applyFont="1" applyFill="1" applyBorder="1" applyAlignment="1">
      <alignment horizontal="center" vertical="center"/>
    </xf>
    <xf numFmtId="2" fontId="33" fillId="0" borderId="38" xfId="38" applyNumberFormat="1" applyFont="1" applyFill="1" applyBorder="1" applyAlignment="1">
      <alignment horizontal="center" vertical="center"/>
    </xf>
    <xf numFmtId="9" fontId="23" fillId="0" borderId="0" xfId="0" applyNumberFormat="1" applyFont="1" applyFill="1" applyBorder="1" applyAlignment="1">
      <alignment horizontal="center"/>
    </xf>
    <xf numFmtId="0" fontId="84" fillId="0" borderId="0" xfId="0" applyFont="1" applyFill="1" applyBorder="1" applyAlignment="1">
      <alignment horizontal="center" vertical="center" wrapText="1"/>
    </xf>
    <xf numFmtId="0" fontId="85" fillId="0" borderId="0" xfId="0" applyFont="1" applyFill="1" applyBorder="1" applyAlignment="1">
      <alignment horizontal="center" vertical="center" wrapText="1"/>
    </xf>
    <xf numFmtId="0" fontId="0" fillId="0" borderId="0" xfId="0" applyFont="1" applyFill="1"/>
    <xf numFmtId="0" fontId="31" fillId="0" borderId="0" xfId="0" applyFont="1" applyFill="1" applyBorder="1"/>
    <xf numFmtId="44" fontId="33" fillId="0" borderId="0" xfId="52" applyFont="1" applyFill="1" applyBorder="1" applyAlignment="1">
      <alignment horizontal="center" vertical="center"/>
    </xf>
    <xf numFmtId="9" fontId="31" fillId="0" borderId="0" xfId="55" applyFont="1" applyFill="1" applyBorder="1"/>
    <xf numFmtId="9" fontId="33" fillId="0" borderId="0" xfId="55" applyFont="1" applyFill="1" applyBorder="1" applyAlignment="1">
      <alignment horizontal="center" vertical="center"/>
    </xf>
    <xf numFmtId="44" fontId="31" fillId="0" borderId="0" xfId="52" applyFont="1" applyFill="1" applyBorder="1"/>
    <xf numFmtId="9" fontId="33" fillId="0" borderId="0" xfId="0" applyNumberFormat="1" applyFont="1" applyFill="1" applyBorder="1" applyAlignment="1">
      <alignment horizontal="center" vertical="center"/>
    </xf>
    <xf numFmtId="0" fontId="33" fillId="0" borderId="0" xfId="0" applyFont="1" applyFill="1" applyBorder="1"/>
    <xf numFmtId="0" fontId="56" fillId="0" borderId="0" xfId="0" applyFont="1" applyFill="1" applyBorder="1"/>
    <xf numFmtId="0" fontId="61" fillId="0" borderId="0" xfId="0" applyFont="1" applyFill="1" applyBorder="1"/>
    <xf numFmtId="0" fontId="56" fillId="0" borderId="0" xfId="0" applyFont="1" applyFill="1" applyBorder="1" applyAlignment="1">
      <alignment vertical="center"/>
    </xf>
    <xf numFmtId="0" fontId="31" fillId="0" borderId="0" xfId="0" applyFont="1" applyFill="1" applyBorder="1" applyAlignment="1">
      <alignment vertical="center"/>
    </xf>
    <xf numFmtId="9" fontId="33" fillId="0" borderId="0" xfId="94" applyFont="1" applyFill="1" applyBorder="1" applyAlignment="1">
      <alignment horizontal="center" vertical="center"/>
    </xf>
    <xf numFmtId="44" fontId="31" fillId="0" borderId="0" xfId="52" applyFont="1" applyFill="1" applyBorder="1" applyAlignment="1">
      <alignment vertical="center"/>
    </xf>
    <xf numFmtId="0" fontId="33" fillId="0" borderId="0" xfId="0" applyFont="1" applyFill="1" applyBorder="1" applyAlignment="1">
      <alignment horizontal="center"/>
    </xf>
    <xf numFmtId="49" fontId="33" fillId="0" borderId="0" xfId="37" applyNumberFormat="1" applyFont="1" applyFill="1" applyBorder="1" applyAlignment="1">
      <alignment horizontal="center" vertical="center"/>
    </xf>
    <xf numFmtId="0" fontId="33" fillId="0" borderId="0" xfId="42" applyFont="1" applyFill="1" applyBorder="1" applyAlignment="1">
      <alignment horizontal="center" vertical="center"/>
    </xf>
    <xf numFmtId="44" fontId="21" fillId="0" borderId="0" xfId="52" applyFont="1" applyFill="1" applyBorder="1"/>
    <xf numFmtId="0" fontId="33" fillId="0" borderId="0" xfId="0" applyFont="1" applyFill="1" applyAlignment="1">
      <alignment horizontal="center" vertical="center"/>
    </xf>
    <xf numFmtId="0" fontId="23" fillId="0" borderId="0" xfId="0" applyFont="1" applyFill="1" applyBorder="1"/>
    <xf numFmtId="44" fontId="83" fillId="0" borderId="0" xfId="52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/>
    <xf numFmtId="0" fontId="33" fillId="0" borderId="0" xfId="0" applyFont="1" applyFill="1"/>
    <xf numFmtId="0" fontId="0" fillId="0" borderId="0" xfId="0" applyFont="1" applyFill="1" applyBorder="1" applyAlignment="1">
      <alignment vertical="center"/>
    </xf>
    <xf numFmtId="0" fontId="33" fillId="0" borderId="0" xfId="0" applyFont="1" applyFill="1" applyAlignment="1">
      <alignment vertical="center"/>
    </xf>
    <xf numFmtId="0" fontId="65" fillId="0" borderId="0" xfId="0" applyFont="1" applyFill="1" applyBorder="1"/>
    <xf numFmtId="0" fontId="33" fillId="0" borderId="0" xfId="0" applyFont="1" applyFill="1" applyBorder="1" applyAlignment="1">
      <alignment horizontal="center" vertical="center"/>
    </xf>
    <xf numFmtId="0" fontId="23" fillId="0" borderId="0" xfId="0" applyFont="1" applyFill="1"/>
    <xf numFmtId="165" fontId="54" fillId="29" borderId="0" xfId="0" applyNumberFormat="1" applyFont="1" applyFill="1" applyBorder="1" applyAlignment="1">
      <alignment horizontal="right" wrapText="1"/>
    </xf>
    <xf numFmtId="0" fontId="54" fillId="29" borderId="0" xfId="0" applyFont="1" applyFill="1" applyAlignment="1">
      <alignment horizontal="right" wrapText="1"/>
    </xf>
    <xf numFmtId="2" fontId="58" fillId="32" borderId="0" xfId="0" applyNumberFormat="1" applyFont="1" applyFill="1" applyBorder="1" applyAlignment="1">
      <alignment horizontal="center" vertical="center"/>
    </xf>
    <xf numFmtId="0" fontId="59" fillId="29" borderId="0" xfId="0" applyFont="1" applyFill="1" applyBorder="1" applyAlignment="1">
      <alignment horizontal="center" vertical="center"/>
    </xf>
    <xf numFmtId="165" fontId="32" fillId="25" borderId="0" xfId="0" applyNumberFormat="1" applyFont="1" applyFill="1" applyBorder="1" applyAlignment="1">
      <alignment horizontal="right" vertical="center" wrapText="1"/>
    </xf>
    <xf numFmtId="0" fontId="33" fillId="0" borderId="0" xfId="0" applyFont="1" applyBorder="1" applyAlignment="1">
      <alignment vertical="center"/>
    </xf>
    <xf numFmtId="0" fontId="50" fillId="33" borderId="0" xfId="0" applyFont="1" applyFill="1" applyBorder="1" applyAlignment="1">
      <alignment horizontal="left" vertical="center"/>
    </xf>
    <xf numFmtId="0" fontId="33" fillId="30" borderId="0" xfId="0" applyFont="1" applyFill="1" applyAlignment="1">
      <alignment vertical="center"/>
    </xf>
    <xf numFmtId="49" fontId="33" fillId="30" borderId="43" xfId="56" applyNumberFormat="1" applyFont="1" applyFill="1" applyBorder="1" applyAlignment="1">
      <alignment horizontal="center" vertical="center"/>
    </xf>
    <xf numFmtId="0" fontId="0" fillId="30" borderId="44" xfId="0" applyFont="1" applyFill="1" applyBorder="1" applyAlignment="1">
      <alignment vertical="center"/>
    </xf>
    <xf numFmtId="0" fontId="33" fillId="30" borderId="43" xfId="0" applyNumberFormat="1" applyFont="1" applyFill="1" applyBorder="1" applyAlignment="1">
      <alignment horizontal="center" vertical="center"/>
    </xf>
    <xf numFmtId="0" fontId="0" fillId="30" borderId="44" xfId="0" applyFont="1" applyFill="1" applyBorder="1" applyAlignment="1">
      <alignment horizontal="center" vertical="center"/>
    </xf>
    <xf numFmtId="165" fontId="33" fillId="30" borderId="43" xfId="54" applyNumberFormat="1" applyFont="1" applyFill="1" applyBorder="1" applyAlignment="1">
      <alignment horizontal="center" vertical="center"/>
    </xf>
    <xf numFmtId="165" fontId="33" fillId="30" borderId="43" xfId="0" applyNumberFormat="1" applyFont="1" applyFill="1" applyBorder="1" applyAlignment="1">
      <alignment horizontal="center" vertical="center"/>
    </xf>
    <xf numFmtId="0" fontId="62" fillId="29" borderId="0" xfId="53" applyFont="1" applyFill="1" applyBorder="1" applyAlignment="1" applyProtection="1">
      <alignment horizontal="left" vertical="center"/>
    </xf>
    <xf numFmtId="0" fontId="62" fillId="0" borderId="0" xfId="0" applyFont="1" applyBorder="1" applyAlignment="1">
      <alignment horizontal="left"/>
    </xf>
    <xf numFmtId="0" fontId="50" fillId="33" borderId="0" xfId="37" applyFont="1" applyFill="1" applyBorder="1" applyAlignment="1">
      <alignment horizontal="left" vertical="center" wrapText="1"/>
    </xf>
    <xf numFmtId="0" fontId="33" fillId="0" borderId="0" xfId="0" applyFon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vertical="center"/>
    </xf>
    <xf numFmtId="0" fontId="33" fillId="0" borderId="0" xfId="0" applyFont="1" applyAlignment="1">
      <alignment horizontal="left" vertical="center" wrapText="1"/>
    </xf>
    <xf numFmtId="2" fontId="55" fillId="27" borderId="0" xfId="0" applyNumberFormat="1" applyFont="1" applyFill="1" applyBorder="1" applyAlignment="1">
      <alignment horizontal="center"/>
    </xf>
    <xf numFmtId="0" fontId="59" fillId="29" borderId="0" xfId="0" applyFont="1" applyFill="1" applyAlignment="1">
      <alignment horizontal="center" vertical="center"/>
    </xf>
    <xf numFmtId="165" fontId="82" fillId="29" borderId="0" xfId="0" applyNumberFormat="1" applyFont="1" applyFill="1" applyBorder="1" applyAlignment="1">
      <alignment horizontal="right" wrapText="1"/>
    </xf>
    <xf numFmtId="2" fontId="58" fillId="32" borderId="0" xfId="0" applyNumberFormat="1" applyFont="1" applyFill="1" applyAlignment="1">
      <alignment horizontal="center" vertical="center"/>
    </xf>
    <xf numFmtId="0" fontId="59" fillId="29" borderId="0" xfId="0" applyFont="1" applyFill="1" applyAlignment="1">
      <alignment horizontal="center"/>
    </xf>
  </cellXfs>
  <cellStyles count="95">
    <cellStyle name="20% - akcent 1" xfId="1"/>
    <cellStyle name="20% - akcent 2" xfId="2"/>
    <cellStyle name="20% - akcent 3" xfId="3"/>
    <cellStyle name="20% - akcent 4" xfId="4"/>
    <cellStyle name="20% - akcent 5" xfId="5"/>
    <cellStyle name="20% - akcent 6" xfId="6"/>
    <cellStyle name="40% - akcent 1" xfId="7"/>
    <cellStyle name="40% - akcent 2" xfId="8"/>
    <cellStyle name="40% - akcent 3" xfId="9"/>
    <cellStyle name="40% - akcent 4" xfId="10"/>
    <cellStyle name="40% - akcent 5" xfId="11"/>
    <cellStyle name="40% - akcent 6" xfId="12"/>
    <cellStyle name="60% - akcent 1" xfId="13"/>
    <cellStyle name="60% - akcent 2" xfId="14"/>
    <cellStyle name="60% - akcent 3" xfId="15"/>
    <cellStyle name="60% - akcent 4" xfId="16"/>
    <cellStyle name="60% - akcent 5" xfId="17"/>
    <cellStyle name="60% - akcent 6" xfId="18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Bağlı Hücre 2" xfId="65"/>
    <cellStyle name="Dane wejściowe" xfId="25" builtinId="20" customBuiltin="1"/>
    <cellStyle name="Dane wyjściowe" xfId="26" builtinId="21" customBuiltin="1"/>
    <cellStyle name="Date Short" xfId="66"/>
    <cellStyle name="Dobre" xfId="27"/>
    <cellStyle name="Dziesiętny" xfId="54" builtinId="3"/>
    <cellStyle name="Grey" xfId="67"/>
    <cellStyle name="Hiperłącze" xfId="53" builtinId="8"/>
    <cellStyle name="Komórka połączona" xfId="28" builtinId="24" customBuiltin="1"/>
    <cellStyle name="Komórka zaznaczona" xfId="29" builtinId="23" customBuiltin="1"/>
    <cellStyle name="Nagłówek 1" xfId="30" builtinId="16" customBuiltin="1"/>
    <cellStyle name="Nagłówek 2" xfId="31" builtinId="17" customBuiltin="1"/>
    <cellStyle name="Nagłówek 3" xfId="32" builtinId="18" customBuiltin="1"/>
    <cellStyle name="Nagłówek 4" xfId="33" builtinId="19" customBuiltin="1"/>
    <cellStyle name="Neutralne" xfId="34"/>
    <cellStyle name="Normal 10" xfId="68"/>
    <cellStyle name="Normal 12" xfId="69"/>
    <cellStyle name="Normal 16" xfId="70"/>
    <cellStyle name="Normal 16 2" xfId="71"/>
    <cellStyle name="Normal 17" xfId="72"/>
    <cellStyle name="Normal 18" xfId="73"/>
    <cellStyle name="Normal 2" xfId="74"/>
    <cellStyle name="Normal 20" xfId="75"/>
    <cellStyle name="Normal 21" xfId="76"/>
    <cellStyle name="Normal 25" xfId="77"/>
    <cellStyle name="Normal 26" xfId="78"/>
    <cellStyle name="Normal 29" xfId="79"/>
    <cellStyle name="Normal 3" xfId="80"/>
    <cellStyle name="Normal 30" xfId="81"/>
    <cellStyle name="Normal 31" xfId="82"/>
    <cellStyle name="Normal 33" xfId="83"/>
    <cellStyle name="Normal 4" xfId="84"/>
    <cellStyle name="Normal 5" xfId="85"/>
    <cellStyle name="Normal 5 2" xfId="86"/>
    <cellStyle name="Normal 7" xfId="87"/>
    <cellStyle name="Normal 9" xfId="88"/>
    <cellStyle name="Normal_Sayfa1" xfId="35"/>
    <cellStyle name="normální_cenik 2000" xfId="36"/>
    <cellStyle name="normální_List1" xfId="56"/>
    <cellStyle name="normální_STR1" xfId="37"/>
    <cellStyle name="normální_STR12" xfId="60"/>
    <cellStyle name="normální_STR13" xfId="38"/>
    <cellStyle name="normální_STR14" xfId="39"/>
    <cellStyle name="normální_STR15" xfId="59"/>
    <cellStyle name="normální_STR16" xfId="40"/>
    <cellStyle name="normální_STR17" xfId="41"/>
    <cellStyle name="normální_STR18" xfId="58"/>
    <cellStyle name="normální_STR2" xfId="42"/>
    <cellStyle name="normální_STR20" xfId="57"/>
    <cellStyle name="normální_STR3" xfId="43"/>
    <cellStyle name="normální_STR4" xfId="44"/>
    <cellStyle name="normální_STR5" xfId="64"/>
    <cellStyle name="normální_STR6" xfId="63"/>
    <cellStyle name="normální_STR7" xfId="61"/>
    <cellStyle name="normální_STR8" xfId="62"/>
    <cellStyle name="Normalny" xfId="0" builtinId="0"/>
    <cellStyle name="Obliczenia" xfId="45" builtinId="22" customBuiltin="1"/>
    <cellStyle name="Procentowy" xfId="55" builtinId="5"/>
    <cellStyle name="Procentowy 2" xfId="94"/>
    <cellStyle name="Suma" xfId="46" builtinId="25" customBuiltin="1"/>
    <cellStyle name="Tekst objaśnienia" xfId="47" builtinId="53" customBuiltin="1"/>
    <cellStyle name="Tekst ostrzeżenia" xfId="48" builtinId="11" customBuiltin="1"/>
    <cellStyle name="Tytuł" xfId="49" builtinId="15" customBuiltin="1"/>
    <cellStyle name="Uwaga" xfId="50" builtinId="10" customBuiltin="1"/>
    <cellStyle name="Walutowy" xfId="52" builtinId="4"/>
    <cellStyle name="Złe" xfId="51"/>
    <cellStyle name="Заголовок 2" xfId="89"/>
    <cellStyle name="Заголовок 3" xfId="90"/>
    <cellStyle name="Итог" xfId="91"/>
    <cellStyle name="Контрольная ячейка" xfId="92"/>
    <cellStyle name="Связанная ячейка" xfId="93"/>
  </cellStyles>
  <dxfs count="2">
    <dxf>
      <font>
        <b/>
        <i val="0"/>
        <strike val="0"/>
        <color rgb="FF0070C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1DA7E0"/>
      <color rgb="FF556A85"/>
      <color rgb="FFB48900"/>
      <color rgb="FFFCEB02"/>
      <color rgb="FFF6ECB0"/>
      <color rgb="FFFFD966"/>
      <color rgb="FFFFEBAB"/>
      <color rgb="FFA7E8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0.png"/><Relationship Id="rId18" Type="http://schemas.openxmlformats.org/officeDocument/2006/relationships/image" Target="../media/image21.jpeg"/><Relationship Id="rId26" Type="http://schemas.openxmlformats.org/officeDocument/2006/relationships/image" Target="../media/image92.tiff"/><Relationship Id="rId39" Type="http://schemas.openxmlformats.org/officeDocument/2006/relationships/image" Target="../media/image105.tiff"/><Relationship Id="rId21" Type="http://schemas.openxmlformats.org/officeDocument/2006/relationships/image" Target="../media/image87.tiff"/><Relationship Id="rId34" Type="http://schemas.openxmlformats.org/officeDocument/2006/relationships/image" Target="../media/image100.tiff"/><Relationship Id="rId42" Type="http://schemas.openxmlformats.org/officeDocument/2006/relationships/image" Target="../media/image108.tiff"/><Relationship Id="rId47" Type="http://schemas.openxmlformats.org/officeDocument/2006/relationships/image" Target="../media/image113.jpeg"/><Relationship Id="rId50" Type="http://schemas.openxmlformats.org/officeDocument/2006/relationships/image" Target="../media/image116.jpeg"/><Relationship Id="rId55" Type="http://schemas.openxmlformats.org/officeDocument/2006/relationships/image" Target="../media/image121.png"/><Relationship Id="rId7" Type="http://schemas.openxmlformats.org/officeDocument/2006/relationships/image" Target="../media/image74.png"/><Relationship Id="rId12" Type="http://schemas.openxmlformats.org/officeDocument/2006/relationships/image" Target="../media/image79.png"/><Relationship Id="rId17" Type="http://schemas.openxmlformats.org/officeDocument/2006/relationships/image" Target="../media/image84.png"/><Relationship Id="rId25" Type="http://schemas.openxmlformats.org/officeDocument/2006/relationships/image" Target="../media/image91.jpeg"/><Relationship Id="rId33" Type="http://schemas.openxmlformats.org/officeDocument/2006/relationships/image" Target="../media/image99.tiff"/><Relationship Id="rId38" Type="http://schemas.openxmlformats.org/officeDocument/2006/relationships/image" Target="../media/image104.tiff"/><Relationship Id="rId46" Type="http://schemas.openxmlformats.org/officeDocument/2006/relationships/image" Target="../media/image112.tiff"/><Relationship Id="rId2" Type="http://schemas.openxmlformats.org/officeDocument/2006/relationships/image" Target="../media/image69.jpeg"/><Relationship Id="rId16" Type="http://schemas.openxmlformats.org/officeDocument/2006/relationships/image" Target="../media/image83.png"/><Relationship Id="rId20" Type="http://schemas.openxmlformats.org/officeDocument/2006/relationships/image" Target="../media/image86.jpeg"/><Relationship Id="rId29" Type="http://schemas.openxmlformats.org/officeDocument/2006/relationships/image" Target="../media/image95.tiff"/><Relationship Id="rId41" Type="http://schemas.openxmlformats.org/officeDocument/2006/relationships/image" Target="../media/image107.tiff"/><Relationship Id="rId54" Type="http://schemas.openxmlformats.org/officeDocument/2006/relationships/image" Target="../media/image120.jpeg"/><Relationship Id="rId1" Type="http://schemas.openxmlformats.org/officeDocument/2006/relationships/image" Target="../media/image68.png"/><Relationship Id="rId6" Type="http://schemas.openxmlformats.org/officeDocument/2006/relationships/image" Target="../media/image73.png"/><Relationship Id="rId11" Type="http://schemas.openxmlformats.org/officeDocument/2006/relationships/image" Target="../media/image78.png"/><Relationship Id="rId24" Type="http://schemas.openxmlformats.org/officeDocument/2006/relationships/image" Target="../media/image90.tiff"/><Relationship Id="rId32" Type="http://schemas.openxmlformats.org/officeDocument/2006/relationships/image" Target="../media/image98.tiff"/><Relationship Id="rId37" Type="http://schemas.openxmlformats.org/officeDocument/2006/relationships/image" Target="../media/image103.tiff"/><Relationship Id="rId40" Type="http://schemas.openxmlformats.org/officeDocument/2006/relationships/image" Target="../media/image106.tiff"/><Relationship Id="rId45" Type="http://schemas.openxmlformats.org/officeDocument/2006/relationships/image" Target="../media/image111.tiff"/><Relationship Id="rId53" Type="http://schemas.openxmlformats.org/officeDocument/2006/relationships/image" Target="../media/image119.jpeg"/><Relationship Id="rId5" Type="http://schemas.openxmlformats.org/officeDocument/2006/relationships/image" Target="../media/image72.png"/><Relationship Id="rId15" Type="http://schemas.openxmlformats.org/officeDocument/2006/relationships/image" Target="../media/image82.png"/><Relationship Id="rId23" Type="http://schemas.openxmlformats.org/officeDocument/2006/relationships/image" Target="../media/image89.tiff"/><Relationship Id="rId28" Type="http://schemas.openxmlformats.org/officeDocument/2006/relationships/image" Target="../media/image94.tiff"/><Relationship Id="rId36" Type="http://schemas.openxmlformats.org/officeDocument/2006/relationships/image" Target="../media/image102.tiff"/><Relationship Id="rId49" Type="http://schemas.openxmlformats.org/officeDocument/2006/relationships/image" Target="../media/image115.jpeg"/><Relationship Id="rId10" Type="http://schemas.openxmlformats.org/officeDocument/2006/relationships/image" Target="../media/image77.png"/><Relationship Id="rId19" Type="http://schemas.openxmlformats.org/officeDocument/2006/relationships/image" Target="../media/image85.jpeg"/><Relationship Id="rId31" Type="http://schemas.openxmlformats.org/officeDocument/2006/relationships/image" Target="../media/image97.tiff"/><Relationship Id="rId44" Type="http://schemas.openxmlformats.org/officeDocument/2006/relationships/image" Target="../media/image110.tiff"/><Relationship Id="rId52" Type="http://schemas.openxmlformats.org/officeDocument/2006/relationships/image" Target="../media/image118.jpeg"/><Relationship Id="rId4" Type="http://schemas.openxmlformats.org/officeDocument/2006/relationships/image" Target="../media/image71.jpeg"/><Relationship Id="rId9" Type="http://schemas.openxmlformats.org/officeDocument/2006/relationships/image" Target="../media/image76.png"/><Relationship Id="rId14" Type="http://schemas.openxmlformats.org/officeDocument/2006/relationships/image" Target="../media/image81.png"/><Relationship Id="rId22" Type="http://schemas.openxmlformats.org/officeDocument/2006/relationships/image" Target="../media/image88.tiff"/><Relationship Id="rId27" Type="http://schemas.openxmlformats.org/officeDocument/2006/relationships/image" Target="../media/image93.tiff"/><Relationship Id="rId30" Type="http://schemas.openxmlformats.org/officeDocument/2006/relationships/image" Target="../media/image96.tiff"/><Relationship Id="rId35" Type="http://schemas.openxmlformats.org/officeDocument/2006/relationships/image" Target="../media/image101.tiff"/><Relationship Id="rId43" Type="http://schemas.openxmlformats.org/officeDocument/2006/relationships/image" Target="../media/image109.tiff"/><Relationship Id="rId48" Type="http://schemas.openxmlformats.org/officeDocument/2006/relationships/image" Target="../media/image114.jpeg"/><Relationship Id="rId56" Type="http://schemas.openxmlformats.org/officeDocument/2006/relationships/image" Target="../media/image122.png"/><Relationship Id="rId8" Type="http://schemas.openxmlformats.org/officeDocument/2006/relationships/image" Target="../media/image75.png"/><Relationship Id="rId51" Type="http://schemas.openxmlformats.org/officeDocument/2006/relationships/image" Target="../media/image117.jpeg"/><Relationship Id="rId3" Type="http://schemas.openxmlformats.org/officeDocument/2006/relationships/image" Target="../media/image7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9.jpeg"/><Relationship Id="rId13" Type="http://schemas.openxmlformats.org/officeDocument/2006/relationships/image" Target="../media/image134.jpeg"/><Relationship Id="rId18" Type="http://schemas.openxmlformats.org/officeDocument/2006/relationships/image" Target="../media/image138.jpeg"/><Relationship Id="rId3" Type="http://schemas.openxmlformats.org/officeDocument/2006/relationships/image" Target="../media/image21.jpeg"/><Relationship Id="rId7" Type="http://schemas.openxmlformats.org/officeDocument/2006/relationships/image" Target="../media/image128.jpeg"/><Relationship Id="rId12" Type="http://schemas.openxmlformats.org/officeDocument/2006/relationships/image" Target="../media/image133.jpeg"/><Relationship Id="rId17" Type="http://schemas.openxmlformats.org/officeDocument/2006/relationships/image" Target="../media/image137.jpeg"/><Relationship Id="rId2" Type="http://schemas.openxmlformats.org/officeDocument/2006/relationships/image" Target="../media/image124.jpeg"/><Relationship Id="rId16" Type="http://schemas.openxmlformats.org/officeDocument/2006/relationships/image" Target="../media/image136.jpeg"/><Relationship Id="rId1" Type="http://schemas.openxmlformats.org/officeDocument/2006/relationships/image" Target="../media/image123.jpeg"/><Relationship Id="rId6" Type="http://schemas.openxmlformats.org/officeDocument/2006/relationships/image" Target="../media/image127.jpeg"/><Relationship Id="rId11" Type="http://schemas.openxmlformats.org/officeDocument/2006/relationships/image" Target="../media/image132.jpeg"/><Relationship Id="rId5" Type="http://schemas.openxmlformats.org/officeDocument/2006/relationships/image" Target="../media/image126.jpeg"/><Relationship Id="rId15" Type="http://schemas.openxmlformats.org/officeDocument/2006/relationships/image" Target="../media/image120.jpeg"/><Relationship Id="rId10" Type="http://schemas.openxmlformats.org/officeDocument/2006/relationships/image" Target="../media/image131.jpeg"/><Relationship Id="rId4" Type="http://schemas.openxmlformats.org/officeDocument/2006/relationships/image" Target="../media/image125.jpeg"/><Relationship Id="rId9" Type="http://schemas.openxmlformats.org/officeDocument/2006/relationships/image" Target="../media/image130.jpeg"/><Relationship Id="rId14" Type="http://schemas.openxmlformats.org/officeDocument/2006/relationships/image" Target="../media/image135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6.png"/><Relationship Id="rId13" Type="http://schemas.openxmlformats.org/officeDocument/2006/relationships/image" Target="../media/image151.png"/><Relationship Id="rId18" Type="http://schemas.openxmlformats.org/officeDocument/2006/relationships/image" Target="../media/image155.jpeg"/><Relationship Id="rId26" Type="http://schemas.openxmlformats.org/officeDocument/2006/relationships/image" Target="../media/image163.jpeg"/><Relationship Id="rId3" Type="http://schemas.openxmlformats.org/officeDocument/2006/relationships/image" Target="../media/image141.png"/><Relationship Id="rId21" Type="http://schemas.openxmlformats.org/officeDocument/2006/relationships/image" Target="../media/image158.jpeg"/><Relationship Id="rId7" Type="http://schemas.openxmlformats.org/officeDocument/2006/relationships/image" Target="../media/image145.jpeg"/><Relationship Id="rId12" Type="http://schemas.openxmlformats.org/officeDocument/2006/relationships/image" Target="../media/image150.png"/><Relationship Id="rId17" Type="http://schemas.openxmlformats.org/officeDocument/2006/relationships/image" Target="../media/image154.jpeg"/><Relationship Id="rId25" Type="http://schemas.openxmlformats.org/officeDocument/2006/relationships/image" Target="../media/image162.jpeg"/><Relationship Id="rId2" Type="http://schemas.openxmlformats.org/officeDocument/2006/relationships/image" Target="../media/image140.png"/><Relationship Id="rId16" Type="http://schemas.openxmlformats.org/officeDocument/2006/relationships/image" Target="../media/image153.jpeg"/><Relationship Id="rId20" Type="http://schemas.openxmlformats.org/officeDocument/2006/relationships/image" Target="../media/image157.jpeg"/><Relationship Id="rId1" Type="http://schemas.openxmlformats.org/officeDocument/2006/relationships/image" Target="../media/image139.png"/><Relationship Id="rId6" Type="http://schemas.openxmlformats.org/officeDocument/2006/relationships/image" Target="../media/image144.jpeg"/><Relationship Id="rId11" Type="http://schemas.openxmlformats.org/officeDocument/2006/relationships/image" Target="../media/image149.png"/><Relationship Id="rId24" Type="http://schemas.openxmlformats.org/officeDocument/2006/relationships/image" Target="../media/image161.jpeg"/><Relationship Id="rId5" Type="http://schemas.openxmlformats.org/officeDocument/2006/relationships/image" Target="../media/image143.jpeg"/><Relationship Id="rId15" Type="http://schemas.openxmlformats.org/officeDocument/2006/relationships/image" Target="../media/image152.jpeg"/><Relationship Id="rId23" Type="http://schemas.openxmlformats.org/officeDocument/2006/relationships/image" Target="../media/image160.jpeg"/><Relationship Id="rId10" Type="http://schemas.openxmlformats.org/officeDocument/2006/relationships/image" Target="../media/image148.png"/><Relationship Id="rId19" Type="http://schemas.openxmlformats.org/officeDocument/2006/relationships/image" Target="../media/image156.jpeg"/><Relationship Id="rId4" Type="http://schemas.openxmlformats.org/officeDocument/2006/relationships/image" Target="../media/image142.png"/><Relationship Id="rId9" Type="http://schemas.openxmlformats.org/officeDocument/2006/relationships/image" Target="../media/image147.png"/><Relationship Id="rId14" Type="http://schemas.openxmlformats.org/officeDocument/2006/relationships/image" Target="../media/image21.jpeg"/><Relationship Id="rId22" Type="http://schemas.openxmlformats.org/officeDocument/2006/relationships/image" Target="../media/image159.jpe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75.tiff"/><Relationship Id="rId18" Type="http://schemas.openxmlformats.org/officeDocument/2006/relationships/image" Target="../media/image180.jpeg"/><Relationship Id="rId26" Type="http://schemas.openxmlformats.org/officeDocument/2006/relationships/image" Target="../media/image188.jpeg"/><Relationship Id="rId39" Type="http://schemas.openxmlformats.org/officeDocument/2006/relationships/image" Target="../media/image201.jpeg"/><Relationship Id="rId21" Type="http://schemas.openxmlformats.org/officeDocument/2006/relationships/image" Target="../media/image183.jpeg"/><Relationship Id="rId34" Type="http://schemas.openxmlformats.org/officeDocument/2006/relationships/image" Target="../media/image196.jpeg"/><Relationship Id="rId42" Type="http://schemas.openxmlformats.org/officeDocument/2006/relationships/image" Target="../media/image204.jpeg"/><Relationship Id="rId47" Type="http://schemas.openxmlformats.org/officeDocument/2006/relationships/image" Target="../media/image209.jpeg"/><Relationship Id="rId50" Type="http://schemas.openxmlformats.org/officeDocument/2006/relationships/image" Target="../media/image212.jpeg"/><Relationship Id="rId55" Type="http://schemas.openxmlformats.org/officeDocument/2006/relationships/image" Target="../media/image217.jpeg"/><Relationship Id="rId7" Type="http://schemas.openxmlformats.org/officeDocument/2006/relationships/image" Target="../media/image169.jpeg"/><Relationship Id="rId12" Type="http://schemas.openxmlformats.org/officeDocument/2006/relationships/image" Target="../media/image174.jpeg"/><Relationship Id="rId17" Type="http://schemas.openxmlformats.org/officeDocument/2006/relationships/image" Target="../media/image179.jpeg"/><Relationship Id="rId25" Type="http://schemas.openxmlformats.org/officeDocument/2006/relationships/image" Target="../media/image187.jpeg"/><Relationship Id="rId33" Type="http://schemas.openxmlformats.org/officeDocument/2006/relationships/image" Target="../media/image195.jpeg"/><Relationship Id="rId38" Type="http://schemas.openxmlformats.org/officeDocument/2006/relationships/image" Target="../media/image200.jpeg"/><Relationship Id="rId46" Type="http://schemas.openxmlformats.org/officeDocument/2006/relationships/image" Target="../media/image208.jpeg"/><Relationship Id="rId2" Type="http://schemas.openxmlformats.org/officeDocument/2006/relationships/image" Target="../media/image21.jpeg"/><Relationship Id="rId16" Type="http://schemas.openxmlformats.org/officeDocument/2006/relationships/image" Target="../media/image178.jpeg"/><Relationship Id="rId20" Type="http://schemas.openxmlformats.org/officeDocument/2006/relationships/image" Target="../media/image182.jpeg"/><Relationship Id="rId29" Type="http://schemas.openxmlformats.org/officeDocument/2006/relationships/image" Target="../media/image191.jpeg"/><Relationship Id="rId41" Type="http://schemas.openxmlformats.org/officeDocument/2006/relationships/image" Target="../media/image203.jpeg"/><Relationship Id="rId54" Type="http://schemas.openxmlformats.org/officeDocument/2006/relationships/image" Target="../media/image216.jpeg"/><Relationship Id="rId1" Type="http://schemas.openxmlformats.org/officeDocument/2006/relationships/image" Target="../media/image164.jpeg"/><Relationship Id="rId6" Type="http://schemas.openxmlformats.org/officeDocument/2006/relationships/image" Target="../media/image168.jpeg"/><Relationship Id="rId11" Type="http://schemas.openxmlformats.org/officeDocument/2006/relationships/image" Target="../media/image173.jpeg"/><Relationship Id="rId24" Type="http://schemas.openxmlformats.org/officeDocument/2006/relationships/image" Target="../media/image186.jpeg"/><Relationship Id="rId32" Type="http://schemas.openxmlformats.org/officeDocument/2006/relationships/image" Target="../media/image194.jpeg"/><Relationship Id="rId37" Type="http://schemas.openxmlformats.org/officeDocument/2006/relationships/image" Target="../media/image199.jpeg"/><Relationship Id="rId40" Type="http://schemas.openxmlformats.org/officeDocument/2006/relationships/image" Target="../media/image202.jpeg"/><Relationship Id="rId45" Type="http://schemas.openxmlformats.org/officeDocument/2006/relationships/image" Target="../media/image207.jpeg"/><Relationship Id="rId53" Type="http://schemas.openxmlformats.org/officeDocument/2006/relationships/image" Target="../media/image215.jpeg"/><Relationship Id="rId5" Type="http://schemas.openxmlformats.org/officeDocument/2006/relationships/image" Target="../media/image167.jpeg"/><Relationship Id="rId15" Type="http://schemas.openxmlformats.org/officeDocument/2006/relationships/image" Target="../media/image177.jpeg"/><Relationship Id="rId23" Type="http://schemas.openxmlformats.org/officeDocument/2006/relationships/image" Target="../media/image185.jpeg"/><Relationship Id="rId28" Type="http://schemas.openxmlformats.org/officeDocument/2006/relationships/image" Target="../media/image190.jpeg"/><Relationship Id="rId36" Type="http://schemas.openxmlformats.org/officeDocument/2006/relationships/image" Target="../media/image198.jpeg"/><Relationship Id="rId49" Type="http://schemas.openxmlformats.org/officeDocument/2006/relationships/image" Target="../media/image211.jpeg"/><Relationship Id="rId10" Type="http://schemas.openxmlformats.org/officeDocument/2006/relationships/image" Target="../media/image172.jpeg"/><Relationship Id="rId19" Type="http://schemas.openxmlformats.org/officeDocument/2006/relationships/image" Target="../media/image181.jpeg"/><Relationship Id="rId31" Type="http://schemas.openxmlformats.org/officeDocument/2006/relationships/image" Target="../media/image193.jpeg"/><Relationship Id="rId44" Type="http://schemas.openxmlformats.org/officeDocument/2006/relationships/image" Target="../media/image206.jpeg"/><Relationship Id="rId52" Type="http://schemas.openxmlformats.org/officeDocument/2006/relationships/image" Target="../media/image214.jpeg"/><Relationship Id="rId4" Type="http://schemas.openxmlformats.org/officeDocument/2006/relationships/image" Target="../media/image166.jpeg"/><Relationship Id="rId9" Type="http://schemas.openxmlformats.org/officeDocument/2006/relationships/image" Target="../media/image171.tiff"/><Relationship Id="rId14" Type="http://schemas.openxmlformats.org/officeDocument/2006/relationships/image" Target="../media/image176.jpeg"/><Relationship Id="rId22" Type="http://schemas.openxmlformats.org/officeDocument/2006/relationships/image" Target="../media/image184.jpeg"/><Relationship Id="rId27" Type="http://schemas.openxmlformats.org/officeDocument/2006/relationships/image" Target="../media/image189.jpeg"/><Relationship Id="rId30" Type="http://schemas.openxmlformats.org/officeDocument/2006/relationships/image" Target="../media/image192.jpeg"/><Relationship Id="rId35" Type="http://schemas.openxmlformats.org/officeDocument/2006/relationships/image" Target="../media/image197.jpeg"/><Relationship Id="rId43" Type="http://schemas.openxmlformats.org/officeDocument/2006/relationships/image" Target="../media/image205.tiff"/><Relationship Id="rId48" Type="http://schemas.openxmlformats.org/officeDocument/2006/relationships/image" Target="../media/image210.jpeg"/><Relationship Id="rId56" Type="http://schemas.openxmlformats.org/officeDocument/2006/relationships/image" Target="../media/image218.jpeg"/><Relationship Id="rId8" Type="http://schemas.openxmlformats.org/officeDocument/2006/relationships/image" Target="../media/image170.tiff"/><Relationship Id="rId51" Type="http://schemas.openxmlformats.org/officeDocument/2006/relationships/image" Target="../media/image213.jpeg"/><Relationship Id="rId3" Type="http://schemas.openxmlformats.org/officeDocument/2006/relationships/image" Target="../media/image16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464344</xdr:colOff>
      <xdr:row>548</xdr:row>
      <xdr:rowOff>11910</xdr:rowOff>
    </xdr:from>
    <xdr:to>
      <xdr:col>1</xdr:col>
      <xdr:colOff>1901034</xdr:colOff>
      <xdr:row>552</xdr:row>
      <xdr:rowOff>125021</xdr:rowOff>
    </xdr:to>
    <xdr:pic>
      <xdr:nvPicPr>
        <xdr:cNvPr id="85" name="Obraz 84" descr="nozyce duze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26532" y="108192098"/>
          <a:ext cx="1436690" cy="1077517"/>
        </a:xfrm>
        <a:prstGeom prst="rect">
          <a:avLst/>
        </a:prstGeom>
      </xdr:spPr>
    </xdr:pic>
    <xdr:clientData/>
  </xdr:twoCellAnchor>
  <xdr:twoCellAnchor>
    <xdr:from>
      <xdr:col>129</xdr:col>
      <xdr:colOff>536126</xdr:colOff>
      <xdr:row>469</xdr:row>
      <xdr:rowOff>124115</xdr:rowOff>
    </xdr:from>
    <xdr:to>
      <xdr:col>131</xdr:col>
      <xdr:colOff>225137</xdr:colOff>
      <xdr:row>474</xdr:row>
      <xdr:rowOff>43297</xdr:rowOff>
    </xdr:to>
    <xdr:pic>
      <xdr:nvPicPr>
        <xdr:cNvPr id="2" name="Picture 699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9174526" y="62789090"/>
          <a:ext cx="908211" cy="728807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136</xdr:col>
      <xdr:colOff>38103</xdr:colOff>
      <xdr:row>475</xdr:row>
      <xdr:rowOff>57630</xdr:rowOff>
    </xdr:from>
    <xdr:to>
      <xdr:col>137</xdr:col>
      <xdr:colOff>320386</xdr:colOff>
      <xdr:row>481</xdr:row>
      <xdr:rowOff>129888</xdr:rowOff>
    </xdr:to>
    <xdr:pic>
      <xdr:nvPicPr>
        <xdr:cNvPr id="3" name="Picture 711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2943703" y="63694155"/>
          <a:ext cx="891883" cy="719958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135</xdr:col>
      <xdr:colOff>20961</xdr:colOff>
      <xdr:row>488</xdr:row>
      <xdr:rowOff>155862</xdr:rowOff>
    </xdr:from>
    <xdr:to>
      <xdr:col>136</xdr:col>
      <xdr:colOff>212840</xdr:colOff>
      <xdr:row>493</xdr:row>
      <xdr:rowOff>42593</xdr:rowOff>
    </xdr:to>
    <xdr:pic>
      <xdr:nvPicPr>
        <xdr:cNvPr id="4" name="Picture 712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2316961" y="65411637"/>
          <a:ext cx="801479" cy="696356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134</xdr:col>
      <xdr:colOff>155069</xdr:colOff>
      <xdr:row>499</xdr:row>
      <xdr:rowOff>177751</xdr:rowOff>
    </xdr:from>
    <xdr:to>
      <xdr:col>135</xdr:col>
      <xdr:colOff>406978</xdr:colOff>
      <xdr:row>505</xdr:row>
      <xdr:rowOff>69272</xdr:rowOff>
    </xdr:to>
    <xdr:pic>
      <xdr:nvPicPr>
        <xdr:cNvPr id="5" name="Picture 712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1841469" y="67033726"/>
          <a:ext cx="861509" cy="882121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135</xdr:col>
      <xdr:colOff>464005</xdr:colOff>
      <xdr:row>540</xdr:row>
      <xdr:rowOff>0</xdr:rowOff>
    </xdr:from>
    <xdr:to>
      <xdr:col>137</xdr:col>
      <xdr:colOff>138546</xdr:colOff>
      <xdr:row>542</xdr:row>
      <xdr:rowOff>102494</xdr:rowOff>
    </xdr:to>
    <xdr:pic>
      <xdr:nvPicPr>
        <xdr:cNvPr id="6" name="Picture 712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2760005" y="73190100"/>
          <a:ext cx="893741" cy="588269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130</xdr:col>
      <xdr:colOff>17262</xdr:colOff>
      <xdr:row>451</xdr:row>
      <xdr:rowOff>129350</xdr:rowOff>
    </xdr:from>
    <xdr:to>
      <xdr:col>131</xdr:col>
      <xdr:colOff>329045</xdr:colOff>
      <xdr:row>456</xdr:row>
      <xdr:rowOff>173181</xdr:rowOff>
    </xdr:to>
    <xdr:pic>
      <xdr:nvPicPr>
        <xdr:cNvPr id="7" name="Picture 111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9265262" y="60203525"/>
          <a:ext cx="921384" cy="8439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134</xdr:col>
      <xdr:colOff>85178</xdr:colOff>
      <xdr:row>513</xdr:row>
      <xdr:rowOff>8041</xdr:rowOff>
    </xdr:from>
    <xdr:to>
      <xdr:col>135</xdr:col>
      <xdr:colOff>402964</xdr:colOff>
      <xdr:row>516</xdr:row>
      <xdr:rowOff>170585</xdr:rowOff>
    </xdr:to>
    <xdr:pic>
      <xdr:nvPicPr>
        <xdr:cNvPr id="8" name="Picture 111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1771578" y="68988091"/>
          <a:ext cx="927387" cy="63879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136</xdr:col>
      <xdr:colOff>467317</xdr:colOff>
      <xdr:row>500</xdr:row>
      <xdr:rowOff>114669</xdr:rowOff>
    </xdr:from>
    <xdr:to>
      <xdr:col>138</xdr:col>
      <xdr:colOff>86592</xdr:colOff>
      <xdr:row>505</xdr:row>
      <xdr:rowOff>164523</xdr:rowOff>
    </xdr:to>
    <xdr:pic>
      <xdr:nvPicPr>
        <xdr:cNvPr id="10" name="Picture 712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72917" y="67151619"/>
          <a:ext cx="838475" cy="85947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134</xdr:col>
      <xdr:colOff>535402</xdr:colOff>
      <xdr:row>522</xdr:row>
      <xdr:rowOff>25976</xdr:rowOff>
    </xdr:from>
    <xdr:to>
      <xdr:col>136</xdr:col>
      <xdr:colOff>175467</xdr:colOff>
      <xdr:row>537</xdr:row>
      <xdr:rowOff>98091</xdr:rowOff>
    </xdr:to>
    <xdr:pic>
      <xdr:nvPicPr>
        <xdr:cNvPr id="11" name="Picture 712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21802" y="70301426"/>
          <a:ext cx="859265" cy="250099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135</xdr:col>
      <xdr:colOff>125816</xdr:colOff>
      <xdr:row>565</xdr:row>
      <xdr:rowOff>25977</xdr:rowOff>
    </xdr:from>
    <xdr:to>
      <xdr:col>136</xdr:col>
      <xdr:colOff>581668</xdr:colOff>
      <xdr:row>569</xdr:row>
      <xdr:rowOff>68408</xdr:rowOff>
    </xdr:to>
    <xdr:pic>
      <xdr:nvPicPr>
        <xdr:cNvPr id="12" name="Obraz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21816" y="77264202"/>
          <a:ext cx="1065448" cy="690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1766046</xdr:colOff>
      <xdr:row>557</xdr:row>
      <xdr:rowOff>38240</xdr:rowOff>
    </xdr:from>
    <xdr:to>
      <xdr:col>1</xdr:col>
      <xdr:colOff>2196353</xdr:colOff>
      <xdr:row>560</xdr:row>
      <xdr:rowOff>100857</xdr:rowOff>
    </xdr:to>
    <xdr:grpSp>
      <xdr:nvGrpSpPr>
        <xdr:cNvPr id="16" name="Grupa 15"/>
        <xdr:cNvGrpSpPr/>
      </xdr:nvGrpSpPr>
      <xdr:grpSpPr>
        <a:xfrm>
          <a:off x="1766046" y="111659334"/>
          <a:ext cx="2692495" cy="1015117"/>
          <a:chOff x="161924" y="79973157"/>
          <a:chExt cx="2047876" cy="836943"/>
        </a:xfrm>
      </xdr:grpSpPr>
      <xdr:pic>
        <xdr:nvPicPr>
          <xdr:cNvPr id="17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/>
          <a:srcRect/>
          <a:stretch>
            <a:fillRect/>
          </a:stretch>
        </xdr:blipFill>
        <xdr:spPr bwMode="auto">
          <a:xfrm>
            <a:off x="1200150" y="80073603"/>
            <a:ext cx="1009650" cy="641245"/>
          </a:xfrm>
          <a:prstGeom prst="rect">
            <a:avLst/>
          </a:prstGeom>
          <a:noFill/>
        </xdr:spPr>
      </xdr:pic>
      <xdr:pic>
        <xdr:nvPicPr>
          <xdr:cNvPr id="18" name="Pictur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/>
          <a:srcRect/>
          <a:stretch>
            <a:fillRect/>
          </a:stretch>
        </xdr:blipFill>
        <xdr:spPr bwMode="auto">
          <a:xfrm>
            <a:off x="161924" y="79973157"/>
            <a:ext cx="971551" cy="836943"/>
          </a:xfrm>
          <a:prstGeom prst="rect">
            <a:avLst/>
          </a:prstGeom>
          <a:noFill/>
        </xdr:spPr>
      </xdr:pic>
    </xdr:grpSp>
    <xdr:clientData/>
  </xdr:twoCellAnchor>
  <xdr:twoCellAnchor editAs="oneCell">
    <xdr:from>
      <xdr:col>1</xdr:col>
      <xdr:colOff>609601</xdr:colOff>
      <xdr:row>355</xdr:row>
      <xdr:rowOff>59534</xdr:rowOff>
    </xdr:from>
    <xdr:to>
      <xdr:col>1</xdr:col>
      <xdr:colOff>1760069</xdr:colOff>
      <xdr:row>361</xdr:row>
      <xdr:rowOff>112699</xdr:rowOff>
    </xdr:to>
    <xdr:pic>
      <xdr:nvPicPr>
        <xdr:cNvPr id="2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l="23880" t="4940" r="21128"/>
        <a:stretch>
          <a:fillRect/>
        </a:stretch>
      </xdr:blipFill>
      <xdr:spPr bwMode="auto">
        <a:xfrm>
          <a:off x="2871789" y="68032315"/>
          <a:ext cx="1150468" cy="13747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529734</xdr:colOff>
      <xdr:row>539</xdr:row>
      <xdr:rowOff>19759</xdr:rowOff>
    </xdr:from>
    <xdr:to>
      <xdr:col>1</xdr:col>
      <xdr:colOff>2084040</xdr:colOff>
      <xdr:row>542</xdr:row>
      <xdr:rowOff>107083</xdr:rowOff>
    </xdr:to>
    <xdr:pic>
      <xdr:nvPicPr>
        <xdr:cNvPr id="2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791922" y="106259228"/>
          <a:ext cx="1554306" cy="932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87730</xdr:colOff>
      <xdr:row>57</xdr:row>
      <xdr:rowOff>118447</xdr:rowOff>
    </xdr:from>
    <xdr:to>
      <xdr:col>1</xdr:col>
      <xdr:colOff>2237390</xdr:colOff>
      <xdr:row>64</xdr:row>
      <xdr:rowOff>95380</xdr:rowOff>
    </xdr:to>
    <xdr:pic>
      <xdr:nvPicPr>
        <xdr:cNvPr id="29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b="17210"/>
        <a:stretch>
          <a:fillRect/>
        </a:stretch>
      </xdr:blipFill>
      <xdr:spPr bwMode="auto">
        <a:xfrm>
          <a:off x="2356184" y="11949500"/>
          <a:ext cx="2149660" cy="12709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614112</xdr:colOff>
      <xdr:row>365</xdr:row>
      <xdr:rowOff>248616</xdr:rowOff>
    </xdr:from>
    <xdr:to>
      <xdr:col>1</xdr:col>
      <xdr:colOff>1992730</xdr:colOff>
      <xdr:row>371</xdr:row>
      <xdr:rowOff>85276</xdr:rowOff>
    </xdr:to>
    <xdr:pic>
      <xdr:nvPicPr>
        <xdr:cNvPr id="47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l="9934" r="7505"/>
        <a:stretch>
          <a:fillRect/>
        </a:stretch>
      </xdr:blipFill>
      <xdr:spPr bwMode="auto">
        <a:xfrm>
          <a:off x="2882566" y="68114241"/>
          <a:ext cx="1378618" cy="11488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451627</xdr:colOff>
      <xdr:row>511</xdr:row>
      <xdr:rowOff>159539</xdr:rowOff>
    </xdr:from>
    <xdr:to>
      <xdr:col>1</xdr:col>
      <xdr:colOff>1967665</xdr:colOff>
      <xdr:row>516</xdr:row>
      <xdr:rowOff>55005</xdr:rowOff>
    </xdr:to>
    <xdr:pic>
      <xdr:nvPicPr>
        <xdr:cNvPr id="61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720081" y="97502532"/>
          <a:ext cx="1516038" cy="10347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683559</xdr:colOff>
      <xdr:row>586</xdr:row>
      <xdr:rowOff>145088</xdr:rowOff>
    </xdr:from>
    <xdr:to>
      <xdr:col>1</xdr:col>
      <xdr:colOff>1770530</xdr:colOff>
      <xdr:row>594</xdr:row>
      <xdr:rowOff>100263</xdr:rowOff>
    </xdr:to>
    <xdr:pic>
      <xdr:nvPicPr>
        <xdr:cNvPr id="64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 l="17293" t="20505" r="9774" b="13858"/>
        <a:stretch>
          <a:fillRect/>
        </a:stretch>
      </xdr:blipFill>
      <xdr:spPr bwMode="auto">
        <a:xfrm>
          <a:off x="2952013" y="115359989"/>
          <a:ext cx="1086971" cy="13588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607664</xdr:colOff>
      <xdr:row>442</xdr:row>
      <xdr:rowOff>147592</xdr:rowOff>
    </xdr:from>
    <xdr:to>
      <xdr:col>1</xdr:col>
      <xdr:colOff>2039834</xdr:colOff>
      <xdr:row>446</xdr:row>
      <xdr:rowOff>131771</xdr:rowOff>
    </xdr:to>
    <xdr:pic>
      <xdr:nvPicPr>
        <xdr:cNvPr id="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869852" y="85443967"/>
          <a:ext cx="1432170" cy="10081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1055837</xdr:colOff>
      <xdr:row>0</xdr:row>
      <xdr:rowOff>1085655</xdr:rowOff>
    </xdr:to>
    <xdr:pic>
      <xdr:nvPicPr>
        <xdr:cNvPr id="66" name="Obraz 65" descr="stopka-krotka.jp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3326493" cy="1085655"/>
        </a:xfrm>
        <a:prstGeom prst="rect">
          <a:avLst/>
        </a:prstGeom>
      </xdr:spPr>
    </xdr:pic>
    <xdr:clientData/>
  </xdr:twoCellAnchor>
  <xdr:twoCellAnchor editAs="oneCell">
    <xdr:from>
      <xdr:col>1</xdr:col>
      <xdr:colOff>652488</xdr:colOff>
      <xdr:row>527</xdr:row>
      <xdr:rowOff>215886</xdr:rowOff>
    </xdr:from>
    <xdr:to>
      <xdr:col>1</xdr:col>
      <xdr:colOff>1881224</xdr:colOff>
      <xdr:row>532</xdr:row>
      <xdr:rowOff>133911</xdr:rowOff>
    </xdr:to>
    <xdr:pic>
      <xdr:nvPicPr>
        <xdr:cNvPr id="67" name="Obraz 66" descr="polaczenie-kolnierzowe.jp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920942" y="100842498"/>
          <a:ext cx="1228736" cy="1044106"/>
        </a:xfrm>
        <a:prstGeom prst="rect">
          <a:avLst/>
        </a:prstGeom>
      </xdr:spPr>
    </xdr:pic>
    <xdr:clientData/>
  </xdr:twoCellAnchor>
  <xdr:twoCellAnchor editAs="oneCell">
    <xdr:from>
      <xdr:col>5</xdr:col>
      <xdr:colOff>1205475</xdr:colOff>
      <xdr:row>0</xdr:row>
      <xdr:rowOff>256709</xdr:rowOff>
    </xdr:from>
    <xdr:to>
      <xdr:col>6</xdr:col>
      <xdr:colOff>1554736</xdr:colOff>
      <xdr:row>0</xdr:row>
      <xdr:rowOff>819384</xdr:rowOff>
    </xdr:to>
    <xdr:pic>
      <xdr:nvPicPr>
        <xdr:cNvPr id="71" name="Obraz 70" descr="logo na żółtym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0920975" y="256709"/>
          <a:ext cx="1716379" cy="562675"/>
        </a:xfrm>
        <a:prstGeom prst="rect">
          <a:avLst/>
        </a:prstGeom>
      </xdr:spPr>
    </xdr:pic>
    <xdr:clientData/>
  </xdr:twoCellAnchor>
  <xdr:twoCellAnchor editAs="oneCell">
    <xdr:from>
      <xdr:col>0</xdr:col>
      <xdr:colOff>2151671</xdr:colOff>
      <xdr:row>8</xdr:row>
      <xdr:rowOff>96380</xdr:rowOff>
    </xdr:from>
    <xdr:to>
      <xdr:col>1</xdr:col>
      <xdr:colOff>2219864</xdr:colOff>
      <xdr:row>16</xdr:row>
      <xdr:rowOff>169491</xdr:rowOff>
    </xdr:to>
    <xdr:pic>
      <xdr:nvPicPr>
        <xdr:cNvPr id="72" name="Obraz 71" descr="rura_pn_10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151671" y="2886645"/>
          <a:ext cx="2331781" cy="1507464"/>
        </a:xfrm>
        <a:prstGeom prst="rect">
          <a:avLst/>
        </a:prstGeom>
      </xdr:spPr>
    </xdr:pic>
    <xdr:clientData/>
  </xdr:twoCellAnchor>
  <xdr:twoCellAnchor editAs="oneCell">
    <xdr:from>
      <xdr:col>0</xdr:col>
      <xdr:colOff>2138939</xdr:colOff>
      <xdr:row>21</xdr:row>
      <xdr:rowOff>52686</xdr:rowOff>
    </xdr:from>
    <xdr:to>
      <xdr:col>1</xdr:col>
      <xdr:colOff>2222034</xdr:colOff>
      <xdr:row>29</xdr:row>
      <xdr:rowOff>169445</xdr:rowOff>
    </xdr:to>
    <xdr:pic>
      <xdr:nvPicPr>
        <xdr:cNvPr id="73" name="Obraz 72" descr="rura_pn_16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138939" y="5241010"/>
          <a:ext cx="2346683" cy="1551111"/>
        </a:xfrm>
        <a:prstGeom prst="rect">
          <a:avLst/>
        </a:prstGeom>
      </xdr:spPr>
    </xdr:pic>
    <xdr:clientData/>
  </xdr:twoCellAnchor>
  <xdr:twoCellAnchor editAs="oneCell">
    <xdr:from>
      <xdr:col>0</xdr:col>
      <xdr:colOff>1896373</xdr:colOff>
      <xdr:row>34</xdr:row>
      <xdr:rowOff>14604</xdr:rowOff>
    </xdr:from>
    <xdr:to>
      <xdr:col>1</xdr:col>
      <xdr:colOff>2234110</xdr:colOff>
      <xdr:row>40</xdr:row>
      <xdr:rowOff>467831</xdr:rowOff>
    </xdr:to>
    <xdr:pic>
      <xdr:nvPicPr>
        <xdr:cNvPr id="74" name="Obraz 73" descr="rura_pn_20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896373" y="7578575"/>
          <a:ext cx="2601325" cy="152899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44</xdr:row>
      <xdr:rowOff>43294</xdr:rowOff>
    </xdr:from>
    <xdr:to>
      <xdr:col>1</xdr:col>
      <xdr:colOff>2258342</xdr:colOff>
      <xdr:row>52</xdr:row>
      <xdr:rowOff>116336</xdr:rowOff>
    </xdr:to>
    <xdr:pic>
      <xdr:nvPicPr>
        <xdr:cNvPr id="75" name="Obraz 74" descr="rura_pn_20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l="13297"/>
        <a:stretch>
          <a:fillRect/>
        </a:stretch>
      </xdr:blipFill>
      <xdr:spPr>
        <a:xfrm>
          <a:off x="2273113" y="9837235"/>
          <a:ext cx="2248817" cy="1507395"/>
        </a:xfrm>
        <a:prstGeom prst="rect">
          <a:avLst/>
        </a:prstGeom>
      </xdr:spPr>
    </xdr:pic>
    <xdr:clientData/>
  </xdr:twoCellAnchor>
  <xdr:twoCellAnchor editAs="oneCell">
    <xdr:from>
      <xdr:col>0</xdr:col>
      <xdr:colOff>2195591</xdr:colOff>
      <xdr:row>68</xdr:row>
      <xdr:rowOff>83876</xdr:rowOff>
    </xdr:from>
    <xdr:to>
      <xdr:col>1</xdr:col>
      <xdr:colOff>2207990</xdr:colOff>
      <xdr:row>76</xdr:row>
      <xdr:rowOff>117390</xdr:rowOff>
    </xdr:to>
    <xdr:pic>
      <xdr:nvPicPr>
        <xdr:cNvPr id="76" name="Obraz 75" descr="scv_rura_vcentro_stabi_oxy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l="16000" b="7392"/>
        <a:stretch>
          <a:fillRect/>
        </a:stretch>
      </xdr:blipFill>
      <xdr:spPr>
        <a:xfrm>
          <a:off x="2195591" y="14161826"/>
          <a:ext cx="2346024" cy="1481314"/>
        </a:xfrm>
        <a:prstGeom prst="rect">
          <a:avLst/>
        </a:prstGeom>
      </xdr:spPr>
    </xdr:pic>
    <xdr:clientData/>
  </xdr:twoCellAnchor>
  <xdr:twoCellAnchor editAs="oneCell">
    <xdr:from>
      <xdr:col>1</xdr:col>
      <xdr:colOff>21852</xdr:colOff>
      <xdr:row>81</xdr:row>
      <xdr:rowOff>79764</xdr:rowOff>
    </xdr:from>
    <xdr:to>
      <xdr:col>1</xdr:col>
      <xdr:colOff>2204561</xdr:colOff>
      <xdr:row>88</xdr:row>
      <xdr:rowOff>152032</xdr:rowOff>
    </xdr:to>
    <xdr:pic>
      <xdr:nvPicPr>
        <xdr:cNvPr id="77" name="Obraz 76" descr="rura_faser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285440" y="16395529"/>
          <a:ext cx="2182709" cy="1327328"/>
        </a:xfrm>
        <a:prstGeom prst="rect">
          <a:avLst/>
        </a:prstGeom>
      </xdr:spPr>
    </xdr:pic>
    <xdr:clientData/>
  </xdr:twoCellAnchor>
  <xdr:twoCellAnchor editAs="oneCell">
    <xdr:from>
      <xdr:col>1</xdr:col>
      <xdr:colOff>167183</xdr:colOff>
      <xdr:row>94</xdr:row>
      <xdr:rowOff>9524</xdr:rowOff>
    </xdr:from>
    <xdr:to>
      <xdr:col>1</xdr:col>
      <xdr:colOff>2263144</xdr:colOff>
      <xdr:row>101</xdr:row>
      <xdr:rowOff>28573</xdr:rowOff>
    </xdr:to>
    <xdr:pic>
      <xdr:nvPicPr>
        <xdr:cNvPr id="78" name="Obraz 77" descr="rura_faser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786433" y="19545299"/>
          <a:ext cx="2095961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106</xdr:row>
      <xdr:rowOff>147204</xdr:rowOff>
    </xdr:from>
    <xdr:to>
      <xdr:col>1</xdr:col>
      <xdr:colOff>2253565</xdr:colOff>
      <xdr:row>113</xdr:row>
      <xdr:rowOff>169939</xdr:rowOff>
    </xdr:to>
    <xdr:pic>
      <xdr:nvPicPr>
        <xdr:cNvPr id="79" name="Obraz 78" descr="rura_faser_eko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771650" y="21883254"/>
          <a:ext cx="2101165" cy="1289561"/>
        </a:xfrm>
        <a:prstGeom prst="rect">
          <a:avLst/>
        </a:prstGeom>
      </xdr:spPr>
    </xdr:pic>
    <xdr:clientData/>
  </xdr:twoCellAnchor>
  <xdr:twoCellAnchor editAs="oneCell">
    <xdr:from>
      <xdr:col>1</xdr:col>
      <xdr:colOff>237169</xdr:colOff>
      <xdr:row>118</xdr:row>
      <xdr:rowOff>300789</xdr:rowOff>
    </xdr:from>
    <xdr:to>
      <xdr:col>1</xdr:col>
      <xdr:colOff>1918702</xdr:colOff>
      <xdr:row>124</xdr:row>
      <xdr:rowOff>146466</xdr:rowOff>
    </xdr:to>
    <xdr:pic>
      <xdr:nvPicPr>
        <xdr:cNvPr id="114" name="Obraz 113" descr="Obejscie PN20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505623" y="22847467"/>
          <a:ext cx="1681533" cy="1155364"/>
        </a:xfrm>
        <a:prstGeom prst="rect">
          <a:avLst/>
        </a:prstGeom>
      </xdr:spPr>
    </xdr:pic>
    <xdr:clientData/>
  </xdr:twoCellAnchor>
  <xdr:twoCellAnchor editAs="oneCell">
    <xdr:from>
      <xdr:col>1</xdr:col>
      <xdr:colOff>250657</xdr:colOff>
      <xdr:row>127</xdr:row>
      <xdr:rowOff>217184</xdr:rowOff>
    </xdr:from>
    <xdr:to>
      <xdr:col>1</xdr:col>
      <xdr:colOff>2143125</xdr:colOff>
      <xdr:row>132</xdr:row>
      <xdr:rowOff>116514</xdr:rowOff>
    </xdr:to>
    <xdr:pic>
      <xdr:nvPicPr>
        <xdr:cNvPr id="115" name="Obraz 114" descr="Petla kompensacyjna PN20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519111" y="24493401"/>
          <a:ext cx="1892468" cy="108306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151</xdr:row>
      <xdr:rowOff>112795</xdr:rowOff>
    </xdr:from>
    <xdr:to>
      <xdr:col>1</xdr:col>
      <xdr:colOff>2098745</xdr:colOff>
      <xdr:row>160</xdr:row>
      <xdr:rowOff>66007</xdr:rowOff>
    </xdr:to>
    <xdr:pic>
      <xdr:nvPicPr>
        <xdr:cNvPr id="117" name="Obraz 116" descr="Kolanko 90.jpg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744704" y="28925920"/>
          <a:ext cx="1622495" cy="1532356"/>
        </a:xfrm>
        <a:prstGeom prst="rect">
          <a:avLst/>
        </a:prstGeom>
      </xdr:spPr>
    </xdr:pic>
    <xdr:clientData/>
  </xdr:twoCellAnchor>
  <xdr:twoCellAnchor editAs="oneCell">
    <xdr:from>
      <xdr:col>1</xdr:col>
      <xdr:colOff>551448</xdr:colOff>
      <xdr:row>164</xdr:row>
      <xdr:rowOff>163803</xdr:rowOff>
    </xdr:from>
    <xdr:to>
      <xdr:col>1</xdr:col>
      <xdr:colOff>1917534</xdr:colOff>
      <xdr:row>172</xdr:row>
      <xdr:rowOff>93704</xdr:rowOff>
    </xdr:to>
    <xdr:pic>
      <xdr:nvPicPr>
        <xdr:cNvPr id="118" name="Obraz 117" descr="Kolanko nyplowe45.jpg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819902" y="31107520"/>
          <a:ext cx="1366086" cy="1583616"/>
        </a:xfrm>
        <a:prstGeom prst="rect">
          <a:avLst/>
        </a:prstGeom>
      </xdr:spPr>
    </xdr:pic>
    <xdr:clientData/>
  </xdr:twoCellAnchor>
  <xdr:twoCellAnchor editAs="oneCell">
    <xdr:from>
      <xdr:col>1</xdr:col>
      <xdr:colOff>413586</xdr:colOff>
      <xdr:row>174</xdr:row>
      <xdr:rowOff>350920</xdr:rowOff>
    </xdr:from>
    <xdr:to>
      <xdr:col>1</xdr:col>
      <xdr:colOff>2026124</xdr:colOff>
      <xdr:row>181</xdr:row>
      <xdr:rowOff>191292</xdr:rowOff>
    </xdr:to>
    <xdr:pic>
      <xdr:nvPicPr>
        <xdr:cNvPr id="119" name="Obraz 118" descr="Kolanko nyplowe90.jpg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682040" y="33262302"/>
          <a:ext cx="1612538" cy="1318627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714376</xdr:colOff>
      <xdr:row>184</xdr:row>
      <xdr:rowOff>57248</xdr:rowOff>
    </xdr:from>
    <xdr:to>
      <xdr:col>1</xdr:col>
      <xdr:colOff>2005263</xdr:colOff>
      <xdr:row>194</xdr:row>
      <xdr:rowOff>5515</xdr:rowOff>
    </xdr:to>
    <xdr:pic>
      <xdr:nvPicPr>
        <xdr:cNvPr id="120" name="Obraz 119" descr="Trojnik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2982830" y="35299748"/>
          <a:ext cx="1290887" cy="1702872"/>
        </a:xfrm>
        <a:prstGeom prst="rect">
          <a:avLst/>
        </a:prstGeom>
      </xdr:spPr>
    </xdr:pic>
    <xdr:clientData/>
  </xdr:twoCellAnchor>
  <xdr:twoCellAnchor editAs="oneCell">
    <xdr:from>
      <xdr:col>1</xdr:col>
      <xdr:colOff>200527</xdr:colOff>
      <xdr:row>206</xdr:row>
      <xdr:rowOff>37599</xdr:rowOff>
    </xdr:from>
    <xdr:to>
      <xdr:col>1</xdr:col>
      <xdr:colOff>2148879</xdr:colOff>
      <xdr:row>215</xdr:row>
      <xdr:rowOff>43115</xdr:rowOff>
    </xdr:to>
    <xdr:pic>
      <xdr:nvPicPr>
        <xdr:cNvPr id="121" name="Obraz 120" descr="Trojnik redukcyjny.jpg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468981" y="39177829"/>
          <a:ext cx="1948352" cy="1584660"/>
        </a:xfrm>
        <a:prstGeom prst="rect">
          <a:avLst/>
        </a:prstGeom>
      </xdr:spPr>
    </xdr:pic>
    <xdr:clientData/>
  </xdr:twoCellAnchor>
  <xdr:twoCellAnchor editAs="oneCell">
    <xdr:from>
      <xdr:col>1</xdr:col>
      <xdr:colOff>563980</xdr:colOff>
      <xdr:row>253</xdr:row>
      <xdr:rowOff>114253</xdr:rowOff>
    </xdr:from>
    <xdr:to>
      <xdr:col>1</xdr:col>
      <xdr:colOff>1942598</xdr:colOff>
      <xdr:row>265</xdr:row>
      <xdr:rowOff>12532</xdr:rowOff>
    </xdr:to>
    <xdr:pic>
      <xdr:nvPicPr>
        <xdr:cNvPr id="122" name="Obraz 121" descr="Zlaczka redukcyjna.jpg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832434" y="47726720"/>
          <a:ext cx="1378618" cy="2003805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714375</xdr:colOff>
      <xdr:row>233</xdr:row>
      <xdr:rowOff>223606</xdr:rowOff>
    </xdr:from>
    <xdr:to>
      <xdr:col>1</xdr:col>
      <xdr:colOff>2005263</xdr:colOff>
      <xdr:row>243</xdr:row>
      <xdr:rowOff>122201</xdr:rowOff>
    </xdr:to>
    <xdr:pic>
      <xdr:nvPicPr>
        <xdr:cNvPr id="123" name="Obraz 122" descr="Zlaczka.jpg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976563" y="45253044"/>
          <a:ext cx="1290888" cy="1934563"/>
        </a:xfrm>
        <a:prstGeom prst="rect">
          <a:avLst/>
        </a:prstGeom>
      </xdr:spPr>
    </xdr:pic>
    <xdr:clientData/>
  </xdr:twoCellAnchor>
  <xdr:twoCellAnchor editAs="oneCell">
    <xdr:from>
      <xdr:col>1</xdr:col>
      <xdr:colOff>488785</xdr:colOff>
      <xdr:row>278</xdr:row>
      <xdr:rowOff>100263</xdr:rowOff>
    </xdr:from>
    <xdr:to>
      <xdr:col>1</xdr:col>
      <xdr:colOff>1988543</xdr:colOff>
      <xdr:row>287</xdr:row>
      <xdr:rowOff>86559</xdr:rowOff>
    </xdr:to>
    <xdr:pic>
      <xdr:nvPicPr>
        <xdr:cNvPr id="124" name="Obraz 123" descr="Zaslepka.jpg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757239" y="52149375"/>
          <a:ext cx="1499758" cy="1565441"/>
        </a:xfrm>
        <a:prstGeom prst="rect">
          <a:avLst/>
        </a:prstGeom>
      </xdr:spPr>
    </xdr:pic>
    <xdr:clientData/>
  </xdr:twoCellAnchor>
  <xdr:twoCellAnchor editAs="oneCell">
    <xdr:from>
      <xdr:col>1</xdr:col>
      <xdr:colOff>563981</xdr:colOff>
      <xdr:row>291</xdr:row>
      <xdr:rowOff>162926</xdr:rowOff>
    </xdr:from>
    <xdr:to>
      <xdr:col>1</xdr:col>
      <xdr:colOff>1777664</xdr:colOff>
      <xdr:row>297</xdr:row>
      <xdr:rowOff>81964</xdr:rowOff>
    </xdr:to>
    <xdr:pic>
      <xdr:nvPicPr>
        <xdr:cNvPr id="125" name="Obraz 124" descr="Czwornik.jpg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832435" y="54342630"/>
          <a:ext cx="1213683" cy="1218698"/>
        </a:xfrm>
        <a:prstGeom prst="rect">
          <a:avLst/>
        </a:prstGeom>
      </xdr:spPr>
    </xdr:pic>
    <xdr:clientData/>
  </xdr:twoCellAnchor>
  <xdr:twoCellAnchor editAs="oneCell">
    <xdr:from>
      <xdr:col>1</xdr:col>
      <xdr:colOff>563982</xdr:colOff>
      <xdr:row>312</xdr:row>
      <xdr:rowOff>246707</xdr:rowOff>
    </xdr:from>
    <xdr:to>
      <xdr:col>1</xdr:col>
      <xdr:colOff>2030329</xdr:colOff>
      <xdr:row>318</xdr:row>
      <xdr:rowOff>120190</xdr:rowOff>
    </xdr:to>
    <xdr:pic>
      <xdr:nvPicPr>
        <xdr:cNvPr id="127" name="Obraz 126" descr="Trojnik z GZ mosieznym.jpg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832436" y="58374273"/>
          <a:ext cx="1466347" cy="1170011"/>
        </a:xfrm>
        <a:prstGeom prst="rect">
          <a:avLst/>
        </a:prstGeom>
      </xdr:spPr>
    </xdr:pic>
    <xdr:clientData/>
  </xdr:twoCellAnchor>
  <xdr:twoCellAnchor editAs="oneCell">
    <xdr:from>
      <xdr:col>1</xdr:col>
      <xdr:colOff>764506</xdr:colOff>
      <xdr:row>322</xdr:row>
      <xdr:rowOff>170450</xdr:rowOff>
    </xdr:from>
    <xdr:to>
      <xdr:col>1</xdr:col>
      <xdr:colOff>1885351</xdr:colOff>
      <xdr:row>329</xdr:row>
      <xdr:rowOff>48798</xdr:rowOff>
    </xdr:to>
    <xdr:pic>
      <xdr:nvPicPr>
        <xdr:cNvPr id="128" name="Obraz 127" descr="Zlaczka Z GZ mosieznym2.jpg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3026694" y="61963888"/>
          <a:ext cx="1120845" cy="1378535"/>
        </a:xfrm>
        <a:prstGeom prst="rect">
          <a:avLst/>
        </a:prstGeom>
      </xdr:spPr>
    </xdr:pic>
    <xdr:clientData/>
  </xdr:twoCellAnchor>
  <xdr:twoCellAnchor editAs="oneCell">
    <xdr:from>
      <xdr:col>1</xdr:col>
      <xdr:colOff>689309</xdr:colOff>
      <xdr:row>333</xdr:row>
      <xdr:rowOff>150199</xdr:rowOff>
    </xdr:from>
    <xdr:to>
      <xdr:col>1</xdr:col>
      <xdr:colOff>1904998</xdr:colOff>
      <xdr:row>339</xdr:row>
      <xdr:rowOff>31416</xdr:rowOff>
    </xdr:to>
    <xdr:pic>
      <xdr:nvPicPr>
        <xdr:cNvPr id="129" name="Obraz 128" descr="Zlaczka Z GZ Mosieznym - pod klucz2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951497" y="64003418"/>
          <a:ext cx="1215689" cy="1202811"/>
        </a:xfrm>
        <a:prstGeom prst="rect">
          <a:avLst/>
        </a:prstGeom>
      </xdr:spPr>
    </xdr:pic>
    <xdr:clientData/>
  </xdr:twoCellAnchor>
  <xdr:twoCellAnchor editAs="oneCell">
    <xdr:from>
      <xdr:col>1</xdr:col>
      <xdr:colOff>726907</xdr:colOff>
      <xdr:row>343</xdr:row>
      <xdr:rowOff>50132</xdr:rowOff>
    </xdr:from>
    <xdr:to>
      <xdr:col>1</xdr:col>
      <xdr:colOff>1778843</xdr:colOff>
      <xdr:row>350</xdr:row>
      <xdr:rowOff>137110</xdr:rowOff>
    </xdr:to>
    <xdr:pic>
      <xdr:nvPicPr>
        <xdr:cNvPr id="130" name="Obraz 129" descr="Zlaczka Z GZ mosieznym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2995361" y="63880165"/>
          <a:ext cx="1051936" cy="1572125"/>
        </a:xfrm>
        <a:prstGeom prst="rect">
          <a:avLst/>
        </a:prstGeom>
      </xdr:spPr>
    </xdr:pic>
    <xdr:clientData/>
  </xdr:twoCellAnchor>
  <xdr:twoCellAnchor editAs="oneCell">
    <xdr:from>
      <xdr:col>1</xdr:col>
      <xdr:colOff>513850</xdr:colOff>
      <xdr:row>376</xdr:row>
      <xdr:rowOff>331647</xdr:rowOff>
    </xdr:from>
    <xdr:to>
      <xdr:col>1</xdr:col>
      <xdr:colOff>1967665</xdr:colOff>
      <xdr:row>382</xdr:row>
      <xdr:rowOff>5705</xdr:rowOff>
    </xdr:to>
    <xdr:pic>
      <xdr:nvPicPr>
        <xdr:cNvPr id="132" name="Obraz 131" descr="Kolanko z GZ mosieznym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r="6239"/>
        <a:stretch>
          <a:fillRect/>
        </a:stretch>
      </xdr:blipFill>
      <xdr:spPr>
        <a:xfrm>
          <a:off x="2782304" y="70164936"/>
          <a:ext cx="1453815" cy="986252"/>
        </a:xfrm>
        <a:prstGeom prst="rect">
          <a:avLst/>
        </a:prstGeom>
      </xdr:spPr>
    </xdr:pic>
    <xdr:clientData/>
  </xdr:twoCellAnchor>
  <xdr:twoCellAnchor editAs="oneCell">
    <xdr:from>
      <xdr:col>1</xdr:col>
      <xdr:colOff>777041</xdr:colOff>
      <xdr:row>387</xdr:row>
      <xdr:rowOff>102770</xdr:rowOff>
    </xdr:from>
    <xdr:to>
      <xdr:col>1</xdr:col>
      <xdr:colOff>1771518</xdr:colOff>
      <xdr:row>392</xdr:row>
      <xdr:rowOff>48042</xdr:rowOff>
    </xdr:to>
    <xdr:pic>
      <xdr:nvPicPr>
        <xdr:cNvPr id="133" name="Obraz 132" descr="Kolanko GW nascienne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3039229" y="73897708"/>
          <a:ext cx="994477" cy="1088272"/>
        </a:xfrm>
        <a:prstGeom prst="rect">
          <a:avLst/>
        </a:prstGeom>
      </xdr:spPr>
    </xdr:pic>
    <xdr:clientData/>
  </xdr:twoCellAnchor>
  <xdr:twoCellAnchor editAs="oneCell">
    <xdr:from>
      <xdr:col>1</xdr:col>
      <xdr:colOff>814639</xdr:colOff>
      <xdr:row>396</xdr:row>
      <xdr:rowOff>102771</xdr:rowOff>
    </xdr:from>
    <xdr:to>
      <xdr:col>1</xdr:col>
      <xdr:colOff>1717850</xdr:colOff>
      <xdr:row>401</xdr:row>
      <xdr:rowOff>97256</xdr:rowOff>
    </xdr:to>
    <xdr:pic>
      <xdr:nvPicPr>
        <xdr:cNvPr id="134" name="Obraz 133" descr="Srubunek GZ CHROM.jpg"/>
        <xdr:cNvPicPr>
          <a:picLocks noChangeAspect="1"/>
        </xdr:cNvPicPr>
      </xdr:nvPicPr>
      <xdr:blipFill>
        <a:blip xmlns:r="http://schemas.openxmlformats.org/officeDocument/2006/relationships" r:embed="rId48"/>
        <a:srcRect r="13423"/>
        <a:stretch>
          <a:fillRect/>
        </a:stretch>
      </xdr:blipFill>
      <xdr:spPr>
        <a:xfrm>
          <a:off x="3076827" y="75600302"/>
          <a:ext cx="903211" cy="1137485"/>
        </a:xfrm>
        <a:prstGeom prst="rect">
          <a:avLst/>
        </a:prstGeom>
      </xdr:spPr>
    </xdr:pic>
    <xdr:clientData/>
  </xdr:twoCellAnchor>
  <xdr:twoCellAnchor editAs="oneCell">
    <xdr:from>
      <xdr:col>1</xdr:col>
      <xdr:colOff>664243</xdr:colOff>
      <xdr:row>417</xdr:row>
      <xdr:rowOff>75197</xdr:rowOff>
    </xdr:from>
    <xdr:to>
      <xdr:col>1</xdr:col>
      <xdr:colOff>1967664</xdr:colOff>
      <xdr:row>421</xdr:row>
      <xdr:rowOff>40483</xdr:rowOff>
    </xdr:to>
    <xdr:pic>
      <xdr:nvPicPr>
        <xdr:cNvPr id="136" name="Obraz 135" descr="Polsrubunek GW.jpg"/>
        <xdr:cNvPicPr>
          <a:picLocks noChangeAspect="1"/>
        </xdr:cNvPicPr>
      </xdr:nvPicPr>
      <xdr:blipFill>
        <a:blip xmlns:r="http://schemas.openxmlformats.org/officeDocument/2006/relationships" r:embed="rId49"/>
        <a:srcRect t="7506"/>
        <a:stretch>
          <a:fillRect/>
        </a:stretch>
      </xdr:blipFill>
      <xdr:spPr>
        <a:xfrm>
          <a:off x="2932697" y="77327960"/>
          <a:ext cx="1303421" cy="926559"/>
        </a:xfrm>
        <a:prstGeom prst="rect">
          <a:avLst/>
        </a:prstGeom>
      </xdr:spPr>
    </xdr:pic>
    <xdr:clientData/>
  </xdr:twoCellAnchor>
  <xdr:twoCellAnchor editAs="oneCell">
    <xdr:from>
      <xdr:col>1</xdr:col>
      <xdr:colOff>375987</xdr:colOff>
      <xdr:row>425</xdr:row>
      <xdr:rowOff>237258</xdr:rowOff>
    </xdr:from>
    <xdr:to>
      <xdr:col>1</xdr:col>
      <xdr:colOff>2168191</xdr:colOff>
      <xdr:row>429</xdr:row>
      <xdr:rowOff>133599</xdr:rowOff>
    </xdr:to>
    <xdr:pic>
      <xdr:nvPicPr>
        <xdr:cNvPr id="137" name="Obraz 136" descr="Srubunek typu holender.jpg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644441" y="78931304"/>
          <a:ext cx="1792204" cy="852602"/>
        </a:xfrm>
        <a:prstGeom prst="rect">
          <a:avLst/>
        </a:prstGeom>
      </xdr:spPr>
    </xdr:pic>
    <xdr:clientData/>
  </xdr:twoCellAnchor>
  <xdr:twoCellAnchor editAs="oneCell">
    <xdr:from>
      <xdr:col>1</xdr:col>
      <xdr:colOff>526381</xdr:colOff>
      <xdr:row>434</xdr:row>
      <xdr:rowOff>19223</xdr:rowOff>
    </xdr:from>
    <xdr:to>
      <xdr:col>1</xdr:col>
      <xdr:colOff>1992729</xdr:colOff>
      <xdr:row>438</xdr:row>
      <xdr:rowOff>149057</xdr:rowOff>
    </xdr:to>
    <xdr:pic>
      <xdr:nvPicPr>
        <xdr:cNvPr id="138" name="Obraz 137" descr="zlaczka_z_polsrubkiem_gw_kopia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2860006" y="83934473"/>
          <a:ext cx="1466348" cy="1149009"/>
        </a:xfrm>
        <a:prstGeom prst="rect">
          <a:avLst/>
        </a:prstGeom>
      </xdr:spPr>
    </xdr:pic>
    <xdr:clientData/>
  </xdr:twoCellAnchor>
  <xdr:twoCellAnchor editAs="oneCell">
    <xdr:from>
      <xdr:col>1</xdr:col>
      <xdr:colOff>789573</xdr:colOff>
      <xdr:row>449</xdr:row>
      <xdr:rowOff>168060</xdr:rowOff>
    </xdr:from>
    <xdr:to>
      <xdr:col>1</xdr:col>
      <xdr:colOff>1888457</xdr:colOff>
      <xdr:row>455</xdr:row>
      <xdr:rowOff>148388</xdr:rowOff>
    </xdr:to>
    <xdr:pic>
      <xdr:nvPicPr>
        <xdr:cNvPr id="139" name="Obraz 138" descr="Zawor kulowy z tworzywa PP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3058027" y="84288849"/>
          <a:ext cx="1098884" cy="1346414"/>
        </a:xfrm>
        <a:prstGeom prst="rect">
          <a:avLst/>
        </a:prstGeom>
      </xdr:spPr>
    </xdr:pic>
    <xdr:clientData/>
  </xdr:twoCellAnchor>
  <xdr:twoCellAnchor editAs="oneCell">
    <xdr:from>
      <xdr:col>1</xdr:col>
      <xdr:colOff>200528</xdr:colOff>
      <xdr:row>460</xdr:row>
      <xdr:rowOff>321759</xdr:rowOff>
    </xdr:from>
    <xdr:to>
      <xdr:col>1</xdr:col>
      <xdr:colOff>2168192</xdr:colOff>
      <xdr:row>464</xdr:row>
      <xdr:rowOff>92741</xdr:rowOff>
    </xdr:to>
    <xdr:pic>
      <xdr:nvPicPr>
        <xdr:cNvPr id="140" name="Obraz 139" descr="Zawor metalowy z tworzywem PP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2468982" y="86886463"/>
          <a:ext cx="1967664" cy="823746"/>
        </a:xfrm>
        <a:prstGeom prst="rect">
          <a:avLst/>
        </a:prstGeom>
      </xdr:spPr>
    </xdr:pic>
    <xdr:clientData/>
  </xdr:twoCellAnchor>
  <xdr:twoCellAnchor editAs="oneCell">
    <xdr:from>
      <xdr:col>1</xdr:col>
      <xdr:colOff>563982</xdr:colOff>
      <xdr:row>469</xdr:row>
      <xdr:rowOff>97629</xdr:rowOff>
    </xdr:from>
    <xdr:to>
      <xdr:col>1</xdr:col>
      <xdr:colOff>1742072</xdr:colOff>
      <xdr:row>474</xdr:row>
      <xdr:rowOff>93077</xdr:rowOff>
    </xdr:to>
    <xdr:pic>
      <xdr:nvPicPr>
        <xdr:cNvPr id="141" name="Obraz 140" descr="Zawor podtynkowy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2832436" y="88604932"/>
          <a:ext cx="1178090" cy="1120902"/>
        </a:xfrm>
        <a:prstGeom prst="rect">
          <a:avLst/>
        </a:prstGeom>
      </xdr:spPr>
    </xdr:pic>
    <xdr:clientData/>
  </xdr:twoCellAnchor>
  <xdr:twoCellAnchor editAs="oneCell">
    <xdr:from>
      <xdr:col>1</xdr:col>
      <xdr:colOff>426118</xdr:colOff>
      <xdr:row>478</xdr:row>
      <xdr:rowOff>149177</xdr:rowOff>
    </xdr:from>
    <xdr:to>
      <xdr:col>1</xdr:col>
      <xdr:colOff>1917533</xdr:colOff>
      <xdr:row>483</xdr:row>
      <xdr:rowOff>33712</xdr:rowOff>
    </xdr:to>
    <xdr:pic>
      <xdr:nvPicPr>
        <xdr:cNvPr id="142" name="Obraz 141" descr="Zawor grzybkowy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2694572" y="90536414"/>
          <a:ext cx="1491415" cy="1021895"/>
        </a:xfrm>
        <a:prstGeom prst="rect">
          <a:avLst/>
        </a:prstGeom>
      </xdr:spPr>
    </xdr:pic>
    <xdr:clientData/>
  </xdr:twoCellAnchor>
  <xdr:twoCellAnchor editAs="oneCell">
    <xdr:from>
      <xdr:col>1</xdr:col>
      <xdr:colOff>338388</xdr:colOff>
      <xdr:row>487</xdr:row>
      <xdr:rowOff>105757</xdr:rowOff>
    </xdr:from>
    <xdr:to>
      <xdr:col>1</xdr:col>
      <xdr:colOff>2155658</xdr:colOff>
      <xdr:row>491</xdr:row>
      <xdr:rowOff>22352</xdr:rowOff>
    </xdr:to>
    <xdr:pic>
      <xdr:nvPicPr>
        <xdr:cNvPr id="143" name="Obraz 142" descr="Uchwyt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2600576" y="94927132"/>
          <a:ext cx="1817270" cy="881001"/>
        </a:xfrm>
        <a:prstGeom prst="rect">
          <a:avLst/>
        </a:prstGeom>
      </xdr:spPr>
    </xdr:pic>
    <xdr:clientData/>
  </xdr:twoCellAnchor>
  <xdr:twoCellAnchor editAs="oneCell">
    <xdr:from>
      <xdr:col>1</xdr:col>
      <xdr:colOff>388520</xdr:colOff>
      <xdr:row>495</xdr:row>
      <xdr:rowOff>56154</xdr:rowOff>
    </xdr:from>
    <xdr:to>
      <xdr:col>1</xdr:col>
      <xdr:colOff>2030329</xdr:colOff>
      <xdr:row>499</xdr:row>
      <xdr:rowOff>132224</xdr:rowOff>
    </xdr:to>
    <xdr:pic>
      <xdr:nvPicPr>
        <xdr:cNvPr id="144" name="Obraz 143" descr="Komplet nascienny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 t="8406" r="5291" b="13012"/>
        <a:stretch>
          <a:fillRect/>
        </a:stretch>
      </xdr:blipFill>
      <xdr:spPr>
        <a:xfrm>
          <a:off x="2656974" y="93915003"/>
          <a:ext cx="1641809" cy="1021676"/>
        </a:xfrm>
        <a:prstGeom prst="rect">
          <a:avLst/>
        </a:prstGeom>
      </xdr:spPr>
    </xdr:pic>
    <xdr:clientData/>
  </xdr:twoCellAnchor>
  <xdr:twoCellAnchor editAs="oneCell">
    <xdr:from>
      <xdr:col>1</xdr:col>
      <xdr:colOff>225593</xdr:colOff>
      <xdr:row>503</xdr:row>
      <xdr:rowOff>178042</xdr:rowOff>
    </xdr:from>
    <xdr:to>
      <xdr:col>1</xdr:col>
      <xdr:colOff>2130592</xdr:colOff>
      <xdr:row>507</xdr:row>
      <xdr:rowOff>58276</xdr:rowOff>
    </xdr:to>
    <xdr:pic>
      <xdr:nvPicPr>
        <xdr:cNvPr id="145" name="Obraz 144" descr="Plytka montazowa z kolankami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2494047" y="95678700"/>
          <a:ext cx="1904999" cy="894773"/>
        </a:xfrm>
        <a:prstGeom prst="rect">
          <a:avLst/>
        </a:prstGeom>
      </xdr:spPr>
    </xdr:pic>
    <xdr:clientData/>
  </xdr:twoCellAnchor>
  <xdr:twoCellAnchor editAs="oneCell">
    <xdr:from>
      <xdr:col>1</xdr:col>
      <xdr:colOff>689309</xdr:colOff>
      <xdr:row>520</xdr:row>
      <xdr:rowOff>109316</xdr:rowOff>
    </xdr:from>
    <xdr:to>
      <xdr:col>1</xdr:col>
      <xdr:colOff>1955132</xdr:colOff>
      <xdr:row>524</xdr:row>
      <xdr:rowOff>67301</xdr:rowOff>
    </xdr:to>
    <xdr:pic>
      <xdr:nvPicPr>
        <xdr:cNvPr id="146" name="Obraz 145" descr="Korek tynkarski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2957763" y="99294645"/>
          <a:ext cx="1265823" cy="919884"/>
        </a:xfrm>
        <a:prstGeom prst="rect">
          <a:avLst/>
        </a:prstGeom>
      </xdr:spPr>
    </xdr:pic>
    <xdr:clientData/>
  </xdr:twoCellAnchor>
  <xdr:twoCellAnchor editAs="oneCell">
    <xdr:from>
      <xdr:col>1</xdr:col>
      <xdr:colOff>263190</xdr:colOff>
      <xdr:row>572</xdr:row>
      <xdr:rowOff>338388</xdr:rowOff>
    </xdr:from>
    <xdr:to>
      <xdr:col>1</xdr:col>
      <xdr:colOff>1982948</xdr:colOff>
      <xdr:row>576</xdr:row>
      <xdr:rowOff>77076</xdr:rowOff>
    </xdr:to>
    <xdr:pic>
      <xdr:nvPicPr>
        <xdr:cNvPr id="147" name="Obraz 146" descr="zestaw naprawczy vesbo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2531644" y="111743289"/>
          <a:ext cx="1719758" cy="689310"/>
        </a:xfrm>
        <a:prstGeom prst="rect">
          <a:avLst/>
        </a:prstGeom>
      </xdr:spPr>
    </xdr:pic>
    <xdr:clientData/>
  </xdr:twoCellAnchor>
  <xdr:twoCellAnchor editAs="oneCell">
    <xdr:from>
      <xdr:col>1</xdr:col>
      <xdr:colOff>75196</xdr:colOff>
      <xdr:row>579</xdr:row>
      <xdr:rowOff>375984</xdr:rowOff>
    </xdr:from>
    <xdr:to>
      <xdr:col>1</xdr:col>
      <xdr:colOff>2105526</xdr:colOff>
      <xdr:row>581</xdr:row>
      <xdr:rowOff>50756</xdr:rowOff>
    </xdr:to>
    <xdr:pic>
      <xdr:nvPicPr>
        <xdr:cNvPr id="149" name="Obraz 148" descr="zestaw naprawczy vesbo.jpg"/>
        <xdr:cNvPicPr>
          <a:picLocks noChangeAspect="1"/>
        </xdr:cNvPicPr>
      </xdr:nvPicPr>
      <xdr:blipFill>
        <a:blip xmlns:r="http://schemas.openxmlformats.org/officeDocument/2006/relationships" r:embed="rId61"/>
        <a:srcRect t="68300" r="17667" b="3804"/>
        <a:stretch>
          <a:fillRect/>
        </a:stretch>
      </xdr:blipFill>
      <xdr:spPr>
        <a:xfrm>
          <a:off x="2343650" y="113723484"/>
          <a:ext cx="2030330" cy="275725"/>
        </a:xfrm>
        <a:prstGeom prst="rect">
          <a:avLst/>
        </a:prstGeom>
      </xdr:spPr>
    </xdr:pic>
    <xdr:clientData/>
  </xdr:twoCellAnchor>
  <xdr:twoCellAnchor editAs="oneCell">
    <xdr:from>
      <xdr:col>1</xdr:col>
      <xdr:colOff>814638</xdr:colOff>
      <xdr:row>406</xdr:row>
      <xdr:rowOff>105277</xdr:rowOff>
    </xdr:from>
    <xdr:to>
      <xdr:col>1</xdr:col>
      <xdr:colOff>1777306</xdr:colOff>
      <xdr:row>411</xdr:row>
      <xdr:rowOff>102812</xdr:rowOff>
    </xdr:to>
    <xdr:pic>
      <xdr:nvPicPr>
        <xdr:cNvPr id="81" name="Obraz 80" descr="Srubunek GZ CHROM 2.jpg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76826" y="77483996"/>
          <a:ext cx="962668" cy="1140535"/>
        </a:xfrm>
        <a:prstGeom prst="rect">
          <a:avLst/>
        </a:prstGeom>
      </xdr:spPr>
    </xdr:pic>
    <xdr:clientData/>
  </xdr:twoCellAnchor>
  <xdr:twoCellAnchor editAs="oneCell">
    <xdr:from>
      <xdr:col>1</xdr:col>
      <xdr:colOff>551448</xdr:colOff>
      <xdr:row>302</xdr:row>
      <xdr:rowOff>62665</xdr:rowOff>
    </xdr:from>
    <xdr:to>
      <xdr:col>1</xdr:col>
      <xdr:colOff>1973010</xdr:colOff>
      <xdr:row>309</xdr:row>
      <xdr:rowOff>12531</xdr:rowOff>
    </xdr:to>
    <xdr:pic>
      <xdr:nvPicPr>
        <xdr:cNvPr id="83" name="Obraz 82" descr="Trojnik z GW mosieznym.jpg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819902" y="56586020"/>
          <a:ext cx="1421562" cy="1178090"/>
        </a:xfrm>
        <a:prstGeom prst="rect">
          <a:avLst/>
        </a:prstGeom>
      </xdr:spPr>
    </xdr:pic>
    <xdr:clientData/>
  </xdr:twoCellAnchor>
  <xdr:twoCellAnchor editAs="oneCell">
    <xdr:from>
      <xdr:col>1</xdr:col>
      <xdr:colOff>538914</xdr:colOff>
      <xdr:row>136</xdr:row>
      <xdr:rowOff>162928</xdr:rowOff>
    </xdr:from>
    <xdr:to>
      <xdr:col>1</xdr:col>
      <xdr:colOff>1902192</xdr:colOff>
      <xdr:row>145</xdr:row>
      <xdr:rowOff>94081</xdr:rowOff>
    </xdr:to>
    <xdr:pic>
      <xdr:nvPicPr>
        <xdr:cNvPr id="86" name="Obraz 85" descr="Kolanko 45.jpg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2807368" y="26294014"/>
          <a:ext cx="1363278" cy="1510298"/>
        </a:xfrm>
        <a:prstGeom prst="rect">
          <a:avLst/>
        </a:prstGeom>
      </xdr:spPr>
    </xdr:pic>
    <xdr:clientData/>
  </xdr:twoCellAnchor>
  <xdr:twoCellAnchor editAs="oneCell">
    <xdr:from>
      <xdr:col>1</xdr:col>
      <xdr:colOff>200527</xdr:colOff>
      <xdr:row>564</xdr:row>
      <xdr:rowOff>174826</xdr:rowOff>
    </xdr:from>
    <xdr:to>
      <xdr:col>1</xdr:col>
      <xdr:colOff>2143125</xdr:colOff>
      <xdr:row>569</xdr:row>
      <xdr:rowOff>5055</xdr:rowOff>
    </xdr:to>
    <xdr:pic>
      <xdr:nvPicPr>
        <xdr:cNvPr id="80" name="Obraz 79" descr="IMG_8216 A.jpg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468981" y="109574464"/>
          <a:ext cx="1942598" cy="956310"/>
        </a:xfrm>
        <a:prstGeom prst="rect">
          <a:avLst/>
        </a:prstGeom>
      </xdr:spPr>
    </xdr:pic>
    <xdr:clientData/>
  </xdr:twoCellAnchor>
  <xdr:twoCellAnchor>
    <xdr:from>
      <xdr:col>1</xdr:col>
      <xdr:colOff>1607100</xdr:colOff>
      <xdr:row>548</xdr:row>
      <xdr:rowOff>33779</xdr:rowOff>
    </xdr:from>
    <xdr:to>
      <xdr:col>1</xdr:col>
      <xdr:colOff>2055395</xdr:colOff>
      <xdr:row>550</xdr:row>
      <xdr:rowOff>61425</xdr:rowOff>
    </xdr:to>
    <xdr:pic>
      <xdr:nvPicPr>
        <xdr:cNvPr id="9" name="Picture 1881"/>
        <xdr:cNvPicPr>
          <a:picLocks noChangeAspect="1" noChangeArrowheads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3875554" y="105147167"/>
          <a:ext cx="448295" cy="54149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</xdr:col>
      <xdr:colOff>64840</xdr:colOff>
      <xdr:row>550</xdr:row>
      <xdr:rowOff>174708</xdr:rowOff>
    </xdr:from>
    <xdr:to>
      <xdr:col>1</xdr:col>
      <xdr:colOff>1381147</xdr:colOff>
      <xdr:row>553</xdr:row>
      <xdr:rowOff>229353</xdr:rowOff>
    </xdr:to>
    <xdr:pic>
      <xdr:nvPicPr>
        <xdr:cNvPr id="88" name="Obraz 87" descr="nozyce zolte-solo-final.jpg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16839236">
          <a:off x="2689968" y="108599174"/>
          <a:ext cx="590427" cy="13163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40502</xdr:colOff>
      <xdr:row>403</xdr:row>
      <xdr:rowOff>78271</xdr:rowOff>
    </xdr:from>
    <xdr:to>
      <xdr:col>1</xdr:col>
      <xdr:colOff>2197387</xdr:colOff>
      <xdr:row>406</xdr:row>
      <xdr:rowOff>38100</xdr:rowOff>
    </xdr:to>
    <xdr:pic>
      <xdr:nvPicPr>
        <xdr:cNvPr id="2" name="Grafika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5342" y="70151791"/>
          <a:ext cx="587165" cy="462749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101711</xdr:colOff>
      <xdr:row>411</xdr:row>
      <xdr:rowOff>117613</xdr:rowOff>
    </xdr:from>
    <xdr:to>
      <xdr:col>1</xdr:col>
      <xdr:colOff>2079598</xdr:colOff>
      <xdr:row>414</xdr:row>
      <xdr:rowOff>58187</xdr:rowOff>
    </xdr:to>
    <xdr:pic>
      <xdr:nvPicPr>
        <xdr:cNvPr id="3" name="Grafika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551" y="71532253"/>
          <a:ext cx="522467" cy="443494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136325</xdr:colOff>
      <xdr:row>427</xdr:row>
      <xdr:rowOff>22151</xdr:rowOff>
    </xdr:from>
    <xdr:to>
      <xdr:col>1</xdr:col>
      <xdr:colOff>1707704</xdr:colOff>
      <xdr:row>431</xdr:row>
      <xdr:rowOff>121832</xdr:rowOff>
    </xdr:to>
    <xdr:pic>
      <xdr:nvPicPr>
        <xdr:cNvPr id="4" name="Obraz 3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1165" y="74119031"/>
          <a:ext cx="489339" cy="770241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2196020</xdr:colOff>
      <xdr:row>8</xdr:row>
      <xdr:rowOff>140209</xdr:rowOff>
    </xdr:from>
    <xdr:to>
      <xdr:col>1</xdr:col>
      <xdr:colOff>2162176</xdr:colOff>
      <xdr:row>13</xdr:row>
      <xdr:rowOff>102800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467436">
          <a:off x="626300" y="1481329"/>
          <a:ext cx="621476" cy="800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472441</xdr:colOff>
      <xdr:row>435</xdr:row>
      <xdr:rowOff>137694</xdr:rowOff>
    </xdr:from>
    <xdr:to>
      <xdr:col>1</xdr:col>
      <xdr:colOff>1765935</xdr:colOff>
      <xdr:row>437</xdr:row>
      <xdr:rowOff>299838</xdr:rowOff>
    </xdr:to>
    <xdr:pic>
      <xdr:nvPicPr>
        <xdr:cNvPr id="6" name="Obraz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1" y="75575694"/>
          <a:ext cx="150494" cy="367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299086</xdr:colOff>
      <xdr:row>420</xdr:row>
      <xdr:rowOff>55245</xdr:rowOff>
    </xdr:from>
    <xdr:to>
      <xdr:col>1</xdr:col>
      <xdr:colOff>1949122</xdr:colOff>
      <xdr:row>422</xdr:row>
      <xdr:rowOff>55245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6" y="72978645"/>
          <a:ext cx="324156" cy="335280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253</xdr:row>
      <xdr:rowOff>47625</xdr:rowOff>
    </xdr:from>
    <xdr:to>
      <xdr:col>1</xdr:col>
      <xdr:colOff>2191679</xdr:colOff>
      <xdr:row>258</xdr:row>
      <xdr:rowOff>133350</xdr:rowOff>
    </xdr:to>
    <xdr:grpSp>
      <xdr:nvGrpSpPr>
        <xdr:cNvPr id="8" name="Grupa 7"/>
        <xdr:cNvGrpSpPr/>
      </xdr:nvGrpSpPr>
      <xdr:grpSpPr>
        <a:xfrm>
          <a:off x="2504834" y="50301043"/>
          <a:ext cx="1953554" cy="1086453"/>
          <a:chOff x="152400" y="22212300"/>
          <a:chExt cx="1734479" cy="609599"/>
        </a:xfrm>
      </xdr:grpSpPr>
      <xdr:pic>
        <xdr:nvPicPr>
          <xdr:cNvPr id="9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152400" y="22317074"/>
            <a:ext cx="714143" cy="5048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" name="Pictur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847725" y="22278974"/>
            <a:ext cx="552450" cy="3905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" name="Picture 5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1428750" y="22212300"/>
            <a:ext cx="458129" cy="3238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</xdr:grpSp>
    <xdr:clientData/>
  </xdr:twoCellAnchor>
  <xdr:twoCellAnchor editAs="oneCell">
    <xdr:from>
      <xdr:col>1</xdr:col>
      <xdr:colOff>812856</xdr:colOff>
      <xdr:row>368</xdr:row>
      <xdr:rowOff>183401</xdr:rowOff>
    </xdr:from>
    <xdr:to>
      <xdr:col>1</xdr:col>
      <xdr:colOff>1953506</xdr:colOff>
      <xdr:row>372</xdr:row>
      <xdr:rowOff>23559</xdr:rowOff>
    </xdr:to>
    <xdr:pic>
      <xdr:nvPicPr>
        <xdr:cNvPr id="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47196" y="64374281"/>
          <a:ext cx="5270" cy="5259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443</xdr:row>
      <xdr:rowOff>288177</xdr:rowOff>
    </xdr:from>
    <xdr:to>
      <xdr:col>1</xdr:col>
      <xdr:colOff>1792605</xdr:colOff>
      <xdr:row>452</xdr:row>
      <xdr:rowOff>136254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48665" y="76945377"/>
          <a:ext cx="502920" cy="14787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1920240</xdr:colOff>
      <xdr:row>452</xdr:row>
      <xdr:rowOff>74743</xdr:rowOff>
    </xdr:from>
    <xdr:to>
      <xdr:col>2</xdr:col>
      <xdr:colOff>417195</xdr:colOff>
      <xdr:row>453</xdr:row>
      <xdr:rowOff>103727</xdr:rowOff>
    </xdr:to>
    <xdr:pic>
      <xdr:nvPicPr>
        <xdr:cNvPr id="1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49680" y="78362623"/>
          <a:ext cx="417195" cy="1966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1840230</xdr:colOff>
      <xdr:row>482</xdr:row>
      <xdr:rowOff>80947</xdr:rowOff>
    </xdr:from>
    <xdr:to>
      <xdr:col>2</xdr:col>
      <xdr:colOff>337185</xdr:colOff>
      <xdr:row>484</xdr:row>
      <xdr:rowOff>107276</xdr:rowOff>
    </xdr:to>
    <xdr:pic>
      <xdr:nvPicPr>
        <xdr:cNvPr id="1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45870" y="83398027"/>
          <a:ext cx="340995" cy="3616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320040</xdr:colOff>
      <xdr:row>472</xdr:row>
      <xdr:rowOff>438291</xdr:rowOff>
    </xdr:from>
    <xdr:to>
      <xdr:col>1</xdr:col>
      <xdr:colOff>1783080</xdr:colOff>
      <xdr:row>485</xdr:row>
      <xdr:rowOff>154543</xdr:rowOff>
    </xdr:to>
    <xdr:pic>
      <xdr:nvPicPr>
        <xdr:cNvPr id="1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944880" y="81804651"/>
          <a:ext cx="304800" cy="23159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573405</xdr:colOff>
      <xdr:row>492</xdr:row>
      <xdr:rowOff>93345</xdr:rowOff>
    </xdr:from>
    <xdr:to>
      <xdr:col>1</xdr:col>
      <xdr:colOff>1609725</xdr:colOff>
      <xdr:row>496</xdr:row>
      <xdr:rowOff>189380</xdr:rowOff>
    </xdr:to>
    <xdr:pic>
      <xdr:nvPicPr>
        <xdr:cNvPr id="1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198245" y="85086825"/>
          <a:ext cx="53340" cy="7437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489584</xdr:colOff>
      <xdr:row>465</xdr:row>
      <xdr:rowOff>41910</xdr:rowOff>
    </xdr:from>
    <xdr:to>
      <xdr:col>1</xdr:col>
      <xdr:colOff>1432727</xdr:colOff>
      <xdr:row>469</xdr:row>
      <xdr:rowOff>78105</xdr:rowOff>
    </xdr:to>
    <xdr:pic>
      <xdr:nvPicPr>
        <xdr:cNvPr id="1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114424" y="80509110"/>
          <a:ext cx="135423" cy="7067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241935</xdr:colOff>
      <xdr:row>502</xdr:row>
      <xdr:rowOff>3810</xdr:rowOff>
    </xdr:from>
    <xdr:to>
      <xdr:col>1</xdr:col>
      <xdr:colOff>1857375</xdr:colOff>
      <xdr:row>508</xdr:row>
      <xdr:rowOff>273844</xdr:rowOff>
    </xdr:to>
    <xdr:pic>
      <xdr:nvPicPr>
        <xdr:cNvPr id="1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866775" y="86673690"/>
          <a:ext cx="381000" cy="11691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800100</xdr:colOff>
      <xdr:row>389</xdr:row>
      <xdr:rowOff>38100</xdr:rowOff>
    </xdr:from>
    <xdr:to>
      <xdr:col>1</xdr:col>
      <xdr:colOff>1454689</xdr:colOff>
      <xdr:row>392</xdr:row>
      <xdr:rowOff>40407</xdr:rowOff>
    </xdr:to>
    <xdr:pic>
      <xdr:nvPicPr>
        <xdr:cNvPr id="2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249680" y="67764660"/>
          <a:ext cx="0" cy="5052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851536</xdr:colOff>
      <xdr:row>395</xdr:row>
      <xdr:rowOff>93345</xdr:rowOff>
    </xdr:from>
    <xdr:to>
      <xdr:col>1</xdr:col>
      <xdr:colOff>1345119</xdr:colOff>
      <xdr:row>398</xdr:row>
      <xdr:rowOff>130803</xdr:rowOff>
    </xdr:to>
    <xdr:pic>
      <xdr:nvPicPr>
        <xdr:cNvPr id="2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247776" y="68825745"/>
          <a:ext cx="0" cy="54037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361437</xdr:colOff>
      <xdr:row>30</xdr:row>
      <xdr:rowOff>228599</xdr:rowOff>
    </xdr:from>
    <xdr:to>
      <xdr:col>1</xdr:col>
      <xdr:colOff>2155213</xdr:colOff>
      <xdr:row>33</xdr:row>
      <xdr:rowOff>88106</xdr:rowOff>
    </xdr:to>
    <xdr:pic>
      <xdr:nvPicPr>
        <xdr:cNvPr id="2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t="17913" b="19040"/>
        <a:stretch>
          <a:fillRect/>
        </a:stretch>
      </xdr:blipFill>
      <xdr:spPr bwMode="auto">
        <a:xfrm>
          <a:off x="986277" y="5196839"/>
          <a:ext cx="262156" cy="4233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1</xdr:col>
      <xdr:colOff>1120902</xdr:colOff>
      <xdr:row>1</xdr:row>
      <xdr:rowOff>1143</xdr:rowOff>
    </xdr:to>
    <xdr:pic>
      <xdr:nvPicPr>
        <xdr:cNvPr id="23" name="Obraz 22" descr="stopka-krotka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9525"/>
          <a:ext cx="1250442" cy="159258"/>
        </a:xfrm>
        <a:prstGeom prst="rect">
          <a:avLst/>
        </a:prstGeom>
      </xdr:spPr>
    </xdr:pic>
    <xdr:clientData/>
  </xdr:twoCellAnchor>
  <xdr:twoCellAnchor editAs="oneCell">
    <xdr:from>
      <xdr:col>5</xdr:col>
      <xdr:colOff>1151120</xdr:colOff>
      <xdr:row>0</xdr:row>
      <xdr:rowOff>269081</xdr:rowOff>
    </xdr:from>
    <xdr:to>
      <xdr:col>6</xdr:col>
      <xdr:colOff>1567534</xdr:colOff>
      <xdr:row>0</xdr:row>
      <xdr:rowOff>831056</xdr:rowOff>
    </xdr:to>
    <xdr:pic>
      <xdr:nvPicPr>
        <xdr:cNvPr id="24" name="Obraz 23" descr="Vpremium na szarym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749540" y="170021"/>
          <a:ext cx="622154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19</xdr:row>
      <xdr:rowOff>25111</xdr:rowOff>
    </xdr:from>
    <xdr:to>
      <xdr:col>1</xdr:col>
      <xdr:colOff>2098674</xdr:colOff>
      <xdr:row>25</xdr:row>
      <xdr:rowOff>103980</xdr:rowOff>
    </xdr:to>
    <xdr:pic>
      <xdr:nvPicPr>
        <xdr:cNvPr id="25" name="Obraz 24" descr="rura w otulinie_nowa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843915" y="3210271"/>
          <a:ext cx="408939" cy="1084709"/>
        </a:xfrm>
        <a:prstGeom prst="rect">
          <a:avLst/>
        </a:prstGeom>
      </xdr:spPr>
    </xdr:pic>
    <xdr:clientData/>
  </xdr:twoCellAnchor>
  <xdr:twoCellAnchor editAs="oneCell">
    <xdr:from>
      <xdr:col>1</xdr:col>
      <xdr:colOff>561976</xdr:colOff>
      <xdr:row>320</xdr:row>
      <xdr:rowOff>257175</xdr:rowOff>
    </xdr:from>
    <xdr:to>
      <xdr:col>1</xdr:col>
      <xdr:colOff>2012006</xdr:colOff>
      <xdr:row>325</xdr:row>
      <xdr:rowOff>120966</xdr:rowOff>
    </xdr:to>
    <xdr:pic>
      <xdr:nvPicPr>
        <xdr:cNvPr id="26" name="Obraz 25" descr="zap.trojnikskrecany.tif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186816" y="56325135"/>
          <a:ext cx="63190" cy="7934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542925</xdr:colOff>
      <xdr:row>328</xdr:row>
      <xdr:rowOff>176562</xdr:rowOff>
    </xdr:from>
    <xdr:to>
      <xdr:col>1</xdr:col>
      <xdr:colOff>1924050</xdr:colOff>
      <xdr:row>332</xdr:row>
      <xdr:rowOff>163512</xdr:rowOff>
    </xdr:to>
    <xdr:pic>
      <xdr:nvPicPr>
        <xdr:cNvPr id="27" name="Obraz 26" descr="zap.trojnikskrecanyGZ.tif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167765" y="57669462"/>
          <a:ext cx="78105" cy="665130"/>
        </a:xfrm>
        <a:prstGeom prst="rect">
          <a:avLst/>
        </a:prstGeom>
      </xdr:spPr>
    </xdr:pic>
    <xdr:clientData/>
  </xdr:twoCellAnchor>
  <xdr:twoCellAnchor editAs="oneCell">
    <xdr:from>
      <xdr:col>1</xdr:col>
      <xdr:colOff>466725</xdr:colOff>
      <xdr:row>311</xdr:row>
      <xdr:rowOff>136953</xdr:rowOff>
    </xdr:from>
    <xdr:to>
      <xdr:col>1</xdr:col>
      <xdr:colOff>2105025</xdr:colOff>
      <xdr:row>316</xdr:row>
      <xdr:rowOff>133351</xdr:rowOff>
    </xdr:to>
    <xdr:pic>
      <xdr:nvPicPr>
        <xdr:cNvPr id="28" name="Obraz 27" descr="zap.kolanko90skrecaneGZ.tif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91565" y="54787593"/>
          <a:ext cx="160020" cy="834598"/>
        </a:xfrm>
        <a:prstGeom prst="rect">
          <a:avLst/>
        </a:prstGeom>
      </xdr:spPr>
    </xdr:pic>
    <xdr:clientData/>
  </xdr:twoCellAnchor>
  <xdr:twoCellAnchor editAs="oneCell">
    <xdr:from>
      <xdr:col>1</xdr:col>
      <xdr:colOff>419099</xdr:colOff>
      <xdr:row>302</xdr:row>
      <xdr:rowOff>54402</xdr:rowOff>
    </xdr:from>
    <xdr:to>
      <xdr:col>1</xdr:col>
      <xdr:colOff>2124074</xdr:colOff>
      <xdr:row>306</xdr:row>
      <xdr:rowOff>146047</xdr:rowOff>
    </xdr:to>
    <xdr:pic>
      <xdr:nvPicPr>
        <xdr:cNvPr id="29" name="Obraz 28" descr="zap.kolanko90skrecaneGW.tif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43939" y="53196282"/>
          <a:ext cx="203835" cy="762205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542926</xdr:colOff>
      <xdr:row>293</xdr:row>
      <xdr:rowOff>261574</xdr:rowOff>
    </xdr:from>
    <xdr:to>
      <xdr:col>1</xdr:col>
      <xdr:colOff>2085976</xdr:colOff>
      <xdr:row>297</xdr:row>
      <xdr:rowOff>100329</xdr:rowOff>
    </xdr:to>
    <xdr:pic>
      <xdr:nvPicPr>
        <xdr:cNvPr id="30" name="Obraz 29" descr="zap.kolanko90skrecane.tif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167766" y="51803254"/>
          <a:ext cx="80010" cy="60075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762001</xdr:colOff>
      <xdr:row>284</xdr:row>
      <xdr:rowOff>24144</xdr:rowOff>
    </xdr:from>
    <xdr:to>
      <xdr:col>1</xdr:col>
      <xdr:colOff>1905001</xdr:colOff>
      <xdr:row>289</xdr:row>
      <xdr:rowOff>42861</xdr:rowOff>
    </xdr:to>
    <xdr:pic>
      <xdr:nvPicPr>
        <xdr:cNvPr id="31" name="Obraz 30" descr="zap.zlaczkaskrecanaGW.tif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249681" y="50148504"/>
          <a:ext cx="0" cy="856918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714375</xdr:colOff>
      <xdr:row>273</xdr:row>
      <xdr:rowOff>133699</xdr:rowOff>
    </xdr:from>
    <xdr:to>
      <xdr:col>1</xdr:col>
      <xdr:colOff>1952625</xdr:colOff>
      <xdr:row>278</xdr:row>
      <xdr:rowOff>188913</xdr:rowOff>
    </xdr:to>
    <xdr:pic>
      <xdr:nvPicPr>
        <xdr:cNvPr id="32" name="Obraz 31" descr="zap.zlaczkaskrecanaGZ.tif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247775" y="48414019"/>
          <a:ext cx="3810" cy="870553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263</xdr:row>
      <xdr:rowOff>302352</xdr:rowOff>
    </xdr:from>
    <xdr:to>
      <xdr:col>1</xdr:col>
      <xdr:colOff>2019300</xdr:colOff>
      <xdr:row>268</xdr:row>
      <xdr:rowOff>31432</xdr:rowOff>
    </xdr:to>
    <xdr:pic>
      <xdr:nvPicPr>
        <xdr:cNvPr id="33" name="Obraz 32" descr="zap.zlaczkaskrecana.tif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245870" y="46769112"/>
          <a:ext cx="3810" cy="704440"/>
        </a:xfrm>
        <a:prstGeom prst="rect">
          <a:avLst/>
        </a:prstGeom>
      </xdr:spPr>
    </xdr:pic>
    <xdr:clientData/>
  </xdr:twoCellAnchor>
  <xdr:twoCellAnchor editAs="oneCell">
    <xdr:from>
      <xdr:col>1</xdr:col>
      <xdr:colOff>130248</xdr:colOff>
      <xdr:row>210</xdr:row>
      <xdr:rowOff>42961</xdr:rowOff>
    </xdr:from>
    <xdr:to>
      <xdr:col>2</xdr:col>
      <xdr:colOff>4375</xdr:colOff>
      <xdr:row>214</xdr:row>
      <xdr:rowOff>151606</xdr:rowOff>
    </xdr:to>
    <xdr:pic>
      <xdr:nvPicPr>
        <xdr:cNvPr id="34" name="Obraz 33" descr="zap.PlytkaMontazowa z kolankami.tif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55088" y="35247361"/>
          <a:ext cx="498967" cy="779205"/>
        </a:xfrm>
        <a:prstGeom prst="rect">
          <a:avLst/>
        </a:prstGeom>
      </xdr:spPr>
    </xdr:pic>
    <xdr:clientData/>
  </xdr:twoCellAnchor>
  <xdr:twoCellAnchor editAs="oneCell">
    <xdr:from>
      <xdr:col>1</xdr:col>
      <xdr:colOff>676275</xdr:colOff>
      <xdr:row>201</xdr:row>
      <xdr:rowOff>190500</xdr:rowOff>
    </xdr:from>
    <xdr:to>
      <xdr:col>1</xdr:col>
      <xdr:colOff>1885535</xdr:colOff>
      <xdr:row>206</xdr:row>
      <xdr:rowOff>11905</xdr:rowOff>
    </xdr:to>
    <xdr:pic>
      <xdr:nvPicPr>
        <xdr:cNvPr id="35" name="Obraz 34" descr="zap.kolanko90MocujaceGW.tif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247775" y="33863280"/>
          <a:ext cx="5300" cy="682465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190</xdr:row>
      <xdr:rowOff>77000</xdr:rowOff>
    </xdr:from>
    <xdr:to>
      <xdr:col>1</xdr:col>
      <xdr:colOff>2057400</xdr:colOff>
      <xdr:row>195</xdr:row>
      <xdr:rowOff>73820</xdr:rowOff>
    </xdr:to>
    <xdr:pic>
      <xdr:nvPicPr>
        <xdr:cNvPr id="36" name="Obraz 35" descr="zap.trojnikGW.tif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882015" y="31928600"/>
          <a:ext cx="367665" cy="83502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179</xdr:row>
      <xdr:rowOff>85725</xdr:rowOff>
    </xdr:from>
    <xdr:to>
      <xdr:col>1</xdr:col>
      <xdr:colOff>2076632</xdr:colOff>
      <xdr:row>184</xdr:row>
      <xdr:rowOff>76994</xdr:rowOff>
    </xdr:to>
    <xdr:pic>
      <xdr:nvPicPr>
        <xdr:cNvPr id="37" name="Obraz 36" descr="zap.trojnikGZ.tif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43915" y="30093285"/>
          <a:ext cx="402137" cy="829469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161926</xdr:colOff>
      <xdr:row>159</xdr:row>
      <xdr:rowOff>57150</xdr:rowOff>
    </xdr:from>
    <xdr:to>
      <xdr:col>1</xdr:col>
      <xdr:colOff>2100310</xdr:colOff>
      <xdr:row>166</xdr:row>
      <xdr:rowOff>50006</xdr:rowOff>
    </xdr:to>
    <xdr:pic>
      <xdr:nvPicPr>
        <xdr:cNvPr id="38" name="Obraz 37" descr="zap.trojnikredukcyjny.tif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786766" y="26711910"/>
          <a:ext cx="460104" cy="1166336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144</xdr:row>
      <xdr:rowOff>69318</xdr:rowOff>
    </xdr:from>
    <xdr:to>
      <xdr:col>1</xdr:col>
      <xdr:colOff>2066925</xdr:colOff>
      <xdr:row>150</xdr:row>
      <xdr:rowOff>172243</xdr:rowOff>
    </xdr:to>
    <xdr:pic>
      <xdr:nvPicPr>
        <xdr:cNvPr id="39" name="Obraz 38" descr="zap.trojnik.tif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720090" y="24209478"/>
          <a:ext cx="531495" cy="110114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134</xdr:row>
      <xdr:rowOff>52776</xdr:rowOff>
    </xdr:from>
    <xdr:to>
      <xdr:col>1</xdr:col>
      <xdr:colOff>2009775</xdr:colOff>
      <xdr:row>139</xdr:row>
      <xdr:rowOff>167478</xdr:rowOff>
    </xdr:to>
    <xdr:pic>
      <xdr:nvPicPr>
        <xdr:cNvPr id="40" name="Obraz 39" descr="zap.kolanko90GW.tif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720091" y="22516536"/>
          <a:ext cx="527684" cy="952902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342901</xdr:colOff>
      <xdr:row>123</xdr:row>
      <xdr:rowOff>95249</xdr:rowOff>
    </xdr:from>
    <xdr:to>
      <xdr:col>1</xdr:col>
      <xdr:colOff>1995283</xdr:colOff>
      <xdr:row>128</xdr:row>
      <xdr:rowOff>165893</xdr:rowOff>
    </xdr:to>
    <xdr:pic>
      <xdr:nvPicPr>
        <xdr:cNvPr id="41" name="Obraz 40" descr="zap.kolanko90GZ.tif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67741" y="20714969"/>
          <a:ext cx="280782" cy="908844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111</xdr:row>
      <xdr:rowOff>108979</xdr:rowOff>
    </xdr:from>
    <xdr:to>
      <xdr:col>1</xdr:col>
      <xdr:colOff>2009775</xdr:colOff>
      <xdr:row>116</xdr:row>
      <xdr:rowOff>96044</xdr:rowOff>
    </xdr:to>
    <xdr:pic>
      <xdr:nvPicPr>
        <xdr:cNvPr id="42" name="Obraz 41" descr="zap.kolanko90.tif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948690" y="18717019"/>
          <a:ext cx="299085" cy="825265"/>
        </a:xfrm>
        <a:prstGeom prst="rect">
          <a:avLst/>
        </a:prstGeom>
      </xdr:spPr>
    </xdr:pic>
    <xdr:clientData/>
  </xdr:twoCellAnchor>
  <xdr:twoCellAnchor editAs="oneCell">
    <xdr:from>
      <xdr:col>1</xdr:col>
      <xdr:colOff>704850</xdr:colOff>
      <xdr:row>100</xdr:row>
      <xdr:rowOff>65687</xdr:rowOff>
    </xdr:from>
    <xdr:to>
      <xdr:col>1</xdr:col>
      <xdr:colOff>1971675</xdr:colOff>
      <xdr:row>105</xdr:row>
      <xdr:rowOff>83343</xdr:rowOff>
    </xdr:to>
    <xdr:pic>
      <xdr:nvPicPr>
        <xdr:cNvPr id="43" name="Obraz 42" descr="zap.zlaczka ze srubunkiem.tif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245870" y="16829687"/>
          <a:ext cx="1905" cy="855856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86</xdr:row>
      <xdr:rowOff>47625</xdr:rowOff>
    </xdr:from>
    <xdr:to>
      <xdr:col>1</xdr:col>
      <xdr:colOff>2051891</xdr:colOff>
      <xdr:row>91</xdr:row>
      <xdr:rowOff>162717</xdr:rowOff>
    </xdr:to>
    <xdr:pic>
      <xdr:nvPicPr>
        <xdr:cNvPr id="44" name="Obraz 43" descr="zap.zlaczka_GW.tif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234440" y="14464665"/>
          <a:ext cx="17351" cy="953292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333376</xdr:colOff>
      <xdr:row>67</xdr:row>
      <xdr:rowOff>142875</xdr:rowOff>
    </xdr:from>
    <xdr:to>
      <xdr:col>1</xdr:col>
      <xdr:colOff>2026785</xdr:colOff>
      <xdr:row>73</xdr:row>
      <xdr:rowOff>161131</xdr:rowOff>
    </xdr:to>
    <xdr:pic>
      <xdr:nvPicPr>
        <xdr:cNvPr id="45" name="Obraz 44" descr="zap.zlaczka.GZ.tif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958216" y="11374755"/>
          <a:ext cx="291329" cy="1024096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50</xdr:row>
      <xdr:rowOff>142239</xdr:rowOff>
    </xdr:from>
    <xdr:to>
      <xdr:col>1</xdr:col>
      <xdr:colOff>1981200</xdr:colOff>
      <xdr:row>56</xdr:row>
      <xdr:rowOff>81756</xdr:rowOff>
    </xdr:to>
    <xdr:pic>
      <xdr:nvPicPr>
        <xdr:cNvPr id="46" name="Obraz 45" descr="zap.zlaczkaredukcyjna.tif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77265" y="8524239"/>
          <a:ext cx="272415" cy="945357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333376</xdr:colOff>
      <xdr:row>37</xdr:row>
      <xdr:rowOff>152399</xdr:rowOff>
    </xdr:from>
    <xdr:to>
      <xdr:col>1</xdr:col>
      <xdr:colOff>1880820</xdr:colOff>
      <xdr:row>43</xdr:row>
      <xdr:rowOff>113503</xdr:rowOff>
    </xdr:to>
    <xdr:pic>
      <xdr:nvPicPr>
        <xdr:cNvPr id="47" name="Obraz 46" descr="zap.zlaczka.tif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958216" y="6355079"/>
          <a:ext cx="290144" cy="966944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542924</xdr:colOff>
      <xdr:row>335</xdr:row>
      <xdr:rowOff>225923</xdr:rowOff>
    </xdr:from>
    <xdr:to>
      <xdr:col>1</xdr:col>
      <xdr:colOff>1962149</xdr:colOff>
      <xdr:row>340</xdr:row>
      <xdr:rowOff>8913</xdr:rowOff>
    </xdr:to>
    <xdr:pic>
      <xdr:nvPicPr>
        <xdr:cNvPr id="48" name="Obraz 47" descr="zap.trojnikskrecanyGW.tif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167764" y="58838963"/>
          <a:ext cx="85725" cy="682150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685800</xdr:colOff>
      <xdr:row>344</xdr:row>
      <xdr:rowOff>277153</xdr:rowOff>
    </xdr:from>
    <xdr:to>
      <xdr:col>1</xdr:col>
      <xdr:colOff>1990725</xdr:colOff>
      <xdr:row>348</xdr:row>
      <xdr:rowOff>135572</xdr:rowOff>
    </xdr:to>
    <xdr:pic>
      <xdr:nvPicPr>
        <xdr:cNvPr id="49" name="Obraz 48" descr="zap.trojnikskrecanyredukcyjny.tif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249680" y="60353233"/>
          <a:ext cx="1905" cy="635660"/>
        </a:xfrm>
        <a:prstGeom prst="rect">
          <a:avLst/>
        </a:prstGeom>
      </xdr:spPr>
    </xdr:pic>
    <xdr:clientData/>
  </xdr:twoCellAnchor>
  <xdr:twoCellAnchor editAs="oneCell">
    <xdr:from>
      <xdr:col>1</xdr:col>
      <xdr:colOff>600074</xdr:colOff>
      <xdr:row>351</xdr:row>
      <xdr:rowOff>76235</xdr:rowOff>
    </xdr:from>
    <xdr:to>
      <xdr:col>1</xdr:col>
      <xdr:colOff>1866899</xdr:colOff>
      <xdr:row>355</xdr:row>
      <xdr:rowOff>101890</xdr:rowOff>
    </xdr:to>
    <xdr:pic>
      <xdr:nvPicPr>
        <xdr:cNvPr id="50" name="Obraz 49" descr="zap.kolanko90mocujaceGW (2).tif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224914" y="61432475"/>
          <a:ext cx="24765" cy="696215"/>
        </a:xfrm>
        <a:prstGeom prst="rect">
          <a:avLst/>
        </a:prstGeom>
      </xdr:spPr>
    </xdr:pic>
    <xdr:clientData/>
  </xdr:twoCellAnchor>
  <xdr:twoCellAnchor editAs="oneCell">
    <xdr:from>
      <xdr:col>1</xdr:col>
      <xdr:colOff>217230</xdr:colOff>
      <xdr:row>359</xdr:row>
      <xdr:rowOff>314325</xdr:rowOff>
    </xdr:from>
    <xdr:to>
      <xdr:col>1</xdr:col>
      <xdr:colOff>2158999</xdr:colOff>
      <xdr:row>362</xdr:row>
      <xdr:rowOff>187166</xdr:rowOff>
    </xdr:to>
    <xdr:pic>
      <xdr:nvPicPr>
        <xdr:cNvPr id="51" name="Obraz 50" descr="zap.PlytkaMontazowa z kolankami (2).tif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842070" y="62866905"/>
          <a:ext cx="410149" cy="497681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476251</xdr:colOff>
      <xdr:row>241</xdr:row>
      <xdr:rowOff>38578</xdr:rowOff>
    </xdr:from>
    <xdr:to>
      <xdr:col>1</xdr:col>
      <xdr:colOff>1650263</xdr:colOff>
      <xdr:row>246</xdr:row>
      <xdr:rowOff>187565</xdr:rowOff>
    </xdr:to>
    <xdr:pic>
      <xdr:nvPicPr>
        <xdr:cNvPr id="52" name="Obraz 51" descr="20180112_122831.jpg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101091" y="42954418"/>
          <a:ext cx="145312" cy="964328"/>
        </a:xfrm>
        <a:prstGeom prst="rect">
          <a:avLst/>
        </a:prstGeom>
      </xdr:spPr>
    </xdr:pic>
    <xdr:clientData/>
  </xdr:twoCellAnchor>
  <xdr:twoCellAnchor editAs="oneCell">
    <xdr:from>
      <xdr:col>1</xdr:col>
      <xdr:colOff>609157</xdr:colOff>
      <xdr:row>380</xdr:row>
      <xdr:rowOff>192928</xdr:rowOff>
    </xdr:from>
    <xdr:to>
      <xdr:col>1</xdr:col>
      <xdr:colOff>1716715</xdr:colOff>
      <xdr:row>383</xdr:row>
      <xdr:rowOff>154903</xdr:rowOff>
    </xdr:to>
    <xdr:pic>
      <xdr:nvPicPr>
        <xdr:cNvPr id="53" name="Obraz 52" descr="kaliblator vesbo niebieskiB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233997" y="66387868"/>
          <a:ext cx="17898" cy="487754"/>
        </a:xfrm>
        <a:prstGeom prst="rect">
          <a:avLst/>
        </a:prstGeom>
      </xdr:spPr>
    </xdr:pic>
    <xdr:clientData/>
  </xdr:twoCellAnchor>
  <xdr:twoCellAnchor editAs="oneCell">
    <xdr:from>
      <xdr:col>1</xdr:col>
      <xdr:colOff>106104</xdr:colOff>
      <xdr:row>225</xdr:row>
      <xdr:rowOff>38630</xdr:rowOff>
    </xdr:from>
    <xdr:to>
      <xdr:col>1</xdr:col>
      <xdr:colOff>1125057</xdr:colOff>
      <xdr:row>229</xdr:row>
      <xdr:rowOff>440669</xdr:rowOff>
    </xdr:to>
    <xdr:pic>
      <xdr:nvPicPr>
        <xdr:cNvPr id="54" name="Obraz 53" descr="IMG_8207 A.jpg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730944" y="40272230"/>
          <a:ext cx="516033" cy="798279"/>
        </a:xfrm>
        <a:prstGeom prst="rect">
          <a:avLst/>
        </a:prstGeom>
      </xdr:spPr>
    </xdr:pic>
    <xdr:clientData/>
  </xdr:twoCellAnchor>
  <xdr:twoCellAnchor editAs="oneCell">
    <xdr:from>
      <xdr:col>1</xdr:col>
      <xdr:colOff>1207236</xdr:colOff>
      <xdr:row>225</xdr:row>
      <xdr:rowOff>265814</xdr:rowOff>
    </xdr:from>
    <xdr:to>
      <xdr:col>1</xdr:col>
      <xdr:colOff>2148827</xdr:colOff>
      <xdr:row>229</xdr:row>
      <xdr:rowOff>321945</xdr:rowOff>
    </xdr:to>
    <xdr:pic>
      <xdr:nvPicPr>
        <xdr:cNvPr id="55" name="Obraz 54" descr="IMG_8213 A.jpg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252956" y="40400354"/>
          <a:ext cx="0" cy="673351"/>
        </a:xfrm>
        <a:prstGeom prst="rect">
          <a:avLst/>
        </a:prstGeom>
      </xdr:spPr>
    </xdr:pic>
    <xdr:clientData/>
  </xdr:twoCellAnchor>
  <xdr:twoCellAnchor editAs="oneCell">
    <xdr:from>
      <xdr:col>1</xdr:col>
      <xdr:colOff>332269</xdr:colOff>
      <xdr:row>375</xdr:row>
      <xdr:rowOff>165064</xdr:rowOff>
    </xdr:from>
    <xdr:to>
      <xdr:col>1</xdr:col>
      <xdr:colOff>1916075</xdr:colOff>
      <xdr:row>378</xdr:row>
      <xdr:rowOff>80074</xdr:rowOff>
    </xdr:to>
    <xdr:pic>
      <xdr:nvPicPr>
        <xdr:cNvPr id="56" name="Obraz 55" descr="IMG_7668.jpg"/>
        <xdr:cNvPicPr>
          <a:picLocks noChangeAspect="1"/>
        </xdr:cNvPicPr>
      </xdr:nvPicPr>
      <xdr:blipFill>
        <a:blip xmlns:r="http://schemas.openxmlformats.org/officeDocument/2006/relationships" r:embed="rId51"/>
        <a:srcRect l="14266" t="23619" r="15886" b="30152"/>
        <a:stretch>
          <a:fillRect/>
        </a:stretch>
      </xdr:blipFill>
      <xdr:spPr>
        <a:xfrm>
          <a:off x="957109" y="65544664"/>
          <a:ext cx="296026" cy="417929"/>
        </a:xfrm>
        <a:prstGeom prst="rect">
          <a:avLst/>
        </a:prstGeom>
      </xdr:spPr>
    </xdr:pic>
    <xdr:clientData/>
  </xdr:twoCellAnchor>
  <xdr:twoCellAnchor editAs="oneCell">
    <xdr:from>
      <xdr:col>1</xdr:col>
      <xdr:colOff>488156</xdr:colOff>
      <xdr:row>456</xdr:row>
      <xdr:rowOff>178593</xdr:rowOff>
    </xdr:from>
    <xdr:to>
      <xdr:col>1</xdr:col>
      <xdr:colOff>1645103</xdr:colOff>
      <xdr:row>461</xdr:row>
      <xdr:rowOff>76198</xdr:rowOff>
    </xdr:to>
    <xdr:pic>
      <xdr:nvPicPr>
        <xdr:cNvPr id="57" name="Obraz 56" descr="IMG_7663.jpg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112996" y="79129413"/>
          <a:ext cx="135867" cy="743426"/>
        </a:xfrm>
        <a:prstGeom prst="rect">
          <a:avLst/>
        </a:prstGeom>
      </xdr:spPr>
    </xdr:pic>
    <xdr:clientData/>
  </xdr:twoCellAnchor>
  <xdr:twoCellAnchor editAs="oneCell">
    <xdr:from>
      <xdr:col>1</xdr:col>
      <xdr:colOff>555776</xdr:colOff>
      <xdr:row>232</xdr:row>
      <xdr:rowOff>10953</xdr:rowOff>
    </xdr:from>
    <xdr:to>
      <xdr:col>1</xdr:col>
      <xdr:colOff>1851176</xdr:colOff>
      <xdr:row>235</xdr:row>
      <xdr:rowOff>59416</xdr:rowOff>
    </xdr:to>
    <xdr:pic>
      <xdr:nvPicPr>
        <xdr:cNvPr id="58" name="Obraz 57" descr="eurozłączka CU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180616" y="41418033"/>
          <a:ext cx="68580" cy="551383"/>
        </a:xfrm>
        <a:prstGeom prst="rect">
          <a:avLst/>
        </a:prstGeom>
      </xdr:spPr>
    </xdr:pic>
    <xdr:clientData/>
  </xdr:twoCellAnchor>
  <xdr:twoCellAnchor editAs="oneCell">
    <xdr:from>
      <xdr:col>0</xdr:col>
      <xdr:colOff>1821544</xdr:colOff>
      <xdr:row>232</xdr:row>
      <xdr:rowOff>7258</xdr:rowOff>
    </xdr:from>
    <xdr:to>
      <xdr:col>1</xdr:col>
      <xdr:colOff>382679</xdr:colOff>
      <xdr:row>232</xdr:row>
      <xdr:rowOff>392008</xdr:rowOff>
    </xdr:to>
    <xdr:pic>
      <xdr:nvPicPr>
        <xdr:cNvPr id="63" name="Obraz 62" descr="nowosc_znaczek_zawieszka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625204" y="41414338"/>
          <a:ext cx="382315" cy="163770"/>
        </a:xfrm>
        <a:prstGeom prst="rect">
          <a:avLst/>
        </a:prstGeom>
      </xdr:spPr>
    </xdr:pic>
    <xdr:clientData/>
  </xdr:twoCellAnchor>
  <xdr:twoCellAnchor editAs="oneCell">
    <xdr:from>
      <xdr:col>0</xdr:col>
      <xdr:colOff>1639748</xdr:colOff>
      <xdr:row>218</xdr:row>
      <xdr:rowOff>26174</xdr:rowOff>
    </xdr:from>
    <xdr:to>
      <xdr:col>1</xdr:col>
      <xdr:colOff>200883</xdr:colOff>
      <xdr:row>218</xdr:row>
      <xdr:rowOff>410924</xdr:rowOff>
    </xdr:to>
    <xdr:pic>
      <xdr:nvPicPr>
        <xdr:cNvPr id="64" name="Obraz 63" descr="nowosc_znaczek_zawieszka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639748" y="42514908"/>
          <a:ext cx="827844" cy="384750"/>
        </a:xfrm>
        <a:prstGeom prst="rect">
          <a:avLst/>
        </a:prstGeom>
      </xdr:spPr>
    </xdr:pic>
    <xdr:clientData/>
  </xdr:twoCellAnchor>
  <xdr:twoCellAnchor editAs="oneCell">
    <xdr:from>
      <xdr:col>1</xdr:col>
      <xdr:colOff>100682</xdr:colOff>
      <xdr:row>218</xdr:row>
      <xdr:rowOff>375924</xdr:rowOff>
    </xdr:from>
    <xdr:to>
      <xdr:col>1</xdr:col>
      <xdr:colOff>1113467</xdr:colOff>
      <xdr:row>222</xdr:row>
      <xdr:rowOff>192537</xdr:rowOff>
    </xdr:to>
    <xdr:pic>
      <xdr:nvPicPr>
        <xdr:cNvPr id="65" name="Obraz 64" descr="rozdzielacz grzejnikowy (3).pn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l="20118" t="14850" r="17752" b="22818"/>
        <a:stretch>
          <a:fillRect/>
        </a:stretch>
      </xdr:blipFill>
      <xdr:spPr>
        <a:xfrm>
          <a:off x="2367391" y="42864658"/>
          <a:ext cx="1012785" cy="877626"/>
        </a:xfrm>
        <a:prstGeom prst="rect">
          <a:avLst/>
        </a:prstGeom>
      </xdr:spPr>
    </xdr:pic>
    <xdr:clientData/>
  </xdr:twoCellAnchor>
  <xdr:twoCellAnchor editAs="oneCell">
    <xdr:from>
      <xdr:col>1</xdr:col>
      <xdr:colOff>1103821</xdr:colOff>
      <xdr:row>217</xdr:row>
      <xdr:rowOff>385822</xdr:rowOff>
    </xdr:from>
    <xdr:to>
      <xdr:col>1</xdr:col>
      <xdr:colOff>2164833</xdr:colOff>
      <xdr:row>220</xdr:row>
      <xdr:rowOff>182893</xdr:rowOff>
    </xdr:to>
    <xdr:pic>
      <xdr:nvPicPr>
        <xdr:cNvPr id="66" name="Obraz 65" descr="rozdzielacz grzejnikowy (4).pn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 l="21577" t="16325" r="18793" b="17866"/>
        <a:stretch>
          <a:fillRect/>
        </a:stretch>
      </xdr:blipFill>
      <xdr:spPr>
        <a:xfrm>
          <a:off x="3370530" y="42440506"/>
          <a:ext cx="1061012" cy="8821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1962150</xdr:colOff>
      <xdr:row>120</xdr:row>
      <xdr:rowOff>0</xdr:rowOff>
    </xdr:from>
    <xdr:ext cx="2576513" cy="1100138"/>
    <xdr:pic>
      <xdr:nvPicPr>
        <xdr:cNvPr id="2" name="Obraz 1" descr="duoBezizo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4610" t="32019" r="4204" b="15517"/>
        <a:stretch>
          <a:fillRect/>
        </a:stretch>
      </xdr:blipFill>
      <xdr:spPr>
        <a:xfrm>
          <a:off x="609600" y="19431000"/>
          <a:ext cx="2576513" cy="1100138"/>
        </a:xfrm>
        <a:prstGeom prst="rect">
          <a:avLst/>
        </a:prstGeom>
      </xdr:spPr>
    </xdr:pic>
    <xdr:clientData/>
  </xdr:oneCellAnchor>
  <xdr:oneCellAnchor>
    <xdr:from>
      <xdr:col>1</xdr:col>
      <xdr:colOff>21403</xdr:colOff>
      <xdr:row>7</xdr:row>
      <xdr:rowOff>189787</xdr:rowOff>
    </xdr:from>
    <xdr:ext cx="2226068" cy="1200429"/>
    <xdr:pic>
      <xdr:nvPicPr>
        <xdr:cNvPr id="3" name="Obraz 2" descr="IMG_7695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12824" r="4760" b="24409"/>
        <a:stretch>
          <a:fillRect/>
        </a:stretch>
      </xdr:blipFill>
      <xdr:spPr>
        <a:xfrm>
          <a:off x="631003" y="1294687"/>
          <a:ext cx="2226068" cy="120042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9525</xdr:rowOff>
    </xdr:from>
    <xdr:ext cx="3383090" cy="1110806"/>
    <xdr:pic>
      <xdr:nvPicPr>
        <xdr:cNvPr id="4" name="Obraz 3" descr="stopka-krotka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"/>
          <a:ext cx="3383090" cy="1110806"/>
        </a:xfrm>
        <a:prstGeom prst="rect">
          <a:avLst/>
        </a:prstGeom>
      </xdr:spPr>
    </xdr:pic>
    <xdr:clientData/>
  </xdr:oneCellAnchor>
  <xdr:oneCellAnchor>
    <xdr:from>
      <xdr:col>1</xdr:col>
      <xdr:colOff>1006944</xdr:colOff>
      <xdr:row>110</xdr:row>
      <xdr:rowOff>86591</xdr:rowOff>
    </xdr:from>
    <xdr:ext cx="624034" cy="1620740"/>
    <xdr:pic>
      <xdr:nvPicPr>
        <xdr:cNvPr id="5" name="Obraz 4" descr="IMG_7689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16494" y="17898341"/>
          <a:ext cx="624034" cy="1620740"/>
        </a:xfrm>
        <a:prstGeom prst="rect">
          <a:avLst/>
        </a:prstGeom>
      </xdr:spPr>
    </xdr:pic>
    <xdr:clientData/>
  </xdr:oneCellAnchor>
  <xdr:oneCellAnchor>
    <xdr:from>
      <xdr:col>1</xdr:col>
      <xdr:colOff>395984</xdr:colOff>
      <xdr:row>80</xdr:row>
      <xdr:rowOff>424489</xdr:rowOff>
    </xdr:from>
    <xdr:ext cx="1594848" cy="738476"/>
    <xdr:pic>
      <xdr:nvPicPr>
        <xdr:cNvPr id="6" name="Obraz 5" descr="zap.PolsrubunekGWEURO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5584" y="13111789"/>
          <a:ext cx="1594848" cy="738476"/>
        </a:xfrm>
        <a:prstGeom prst="rect">
          <a:avLst/>
        </a:prstGeom>
      </xdr:spPr>
    </xdr:pic>
    <xdr:clientData/>
  </xdr:oneCellAnchor>
  <xdr:oneCellAnchor>
    <xdr:from>
      <xdr:col>5</xdr:col>
      <xdr:colOff>1098621</xdr:colOff>
      <xdr:row>0</xdr:row>
      <xdr:rowOff>353174</xdr:rowOff>
    </xdr:from>
    <xdr:ext cx="1834644" cy="613672"/>
    <xdr:pic>
      <xdr:nvPicPr>
        <xdr:cNvPr id="7" name="Obraz 6" descr="Vesbo Premium złote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660846" y="162674"/>
          <a:ext cx="1834644" cy="613672"/>
        </a:xfrm>
        <a:prstGeom prst="rect">
          <a:avLst/>
        </a:prstGeom>
      </xdr:spPr>
    </xdr:pic>
    <xdr:clientData/>
  </xdr:oneCellAnchor>
  <xdr:oneCellAnchor>
    <xdr:from>
      <xdr:col>0</xdr:col>
      <xdr:colOff>2208068</xdr:colOff>
      <xdr:row>17</xdr:row>
      <xdr:rowOff>64944</xdr:rowOff>
    </xdr:from>
    <xdr:ext cx="2166306" cy="1597026"/>
    <xdr:pic>
      <xdr:nvPicPr>
        <xdr:cNvPr id="8" name="Obraz 7" descr="IMG_7643_poprawki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07868" y="2817669"/>
          <a:ext cx="2166306" cy="1597026"/>
        </a:xfrm>
        <a:prstGeom prst="rect">
          <a:avLst/>
        </a:prstGeom>
      </xdr:spPr>
    </xdr:pic>
    <xdr:clientData/>
  </xdr:oneCellAnchor>
  <xdr:oneCellAnchor>
    <xdr:from>
      <xdr:col>1</xdr:col>
      <xdr:colOff>865908</xdr:colOff>
      <xdr:row>102</xdr:row>
      <xdr:rowOff>307876</xdr:rowOff>
    </xdr:from>
    <xdr:ext cx="1028267" cy="927272"/>
    <xdr:pic>
      <xdr:nvPicPr>
        <xdr:cNvPr id="9" name="Obraz 8" descr="IMG_7680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218333" y="16681351"/>
          <a:ext cx="1028267" cy="927272"/>
        </a:xfrm>
        <a:prstGeom prst="rect">
          <a:avLst/>
        </a:prstGeom>
      </xdr:spPr>
    </xdr:pic>
    <xdr:clientData/>
  </xdr:oneCellAnchor>
  <xdr:oneCellAnchor>
    <xdr:from>
      <xdr:col>1</xdr:col>
      <xdr:colOff>772584</xdr:colOff>
      <xdr:row>67</xdr:row>
      <xdr:rowOff>122239</xdr:rowOff>
    </xdr:from>
    <xdr:ext cx="836083" cy="1647558"/>
    <xdr:pic>
      <xdr:nvPicPr>
        <xdr:cNvPr id="10" name="Obraz 9" descr="IMG_7653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20259" y="10971214"/>
          <a:ext cx="836083" cy="1647558"/>
        </a:xfrm>
        <a:prstGeom prst="rect">
          <a:avLst/>
        </a:prstGeom>
      </xdr:spPr>
    </xdr:pic>
    <xdr:clientData/>
  </xdr:oneCellAnchor>
  <xdr:oneCellAnchor>
    <xdr:from>
      <xdr:col>1</xdr:col>
      <xdr:colOff>656167</xdr:colOff>
      <xdr:row>73</xdr:row>
      <xdr:rowOff>58559</xdr:rowOff>
    </xdr:from>
    <xdr:ext cx="1026583" cy="1648060"/>
    <xdr:pic>
      <xdr:nvPicPr>
        <xdr:cNvPr id="11" name="Obraz 10" descr="IMG_7656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18142" y="11879084"/>
          <a:ext cx="1026583" cy="1648060"/>
        </a:xfrm>
        <a:prstGeom prst="rect">
          <a:avLst/>
        </a:prstGeom>
      </xdr:spPr>
    </xdr:pic>
    <xdr:clientData/>
  </xdr:oneCellAnchor>
  <xdr:oneCellAnchor>
    <xdr:from>
      <xdr:col>1</xdr:col>
      <xdr:colOff>698500</xdr:colOff>
      <xdr:row>87</xdr:row>
      <xdr:rowOff>181716</xdr:rowOff>
    </xdr:from>
    <xdr:ext cx="1143000" cy="949113"/>
    <xdr:pic>
      <xdr:nvPicPr>
        <xdr:cNvPr id="12" name="Obraz 11" descr="IMG_7685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22375" y="14250141"/>
          <a:ext cx="1143000" cy="949113"/>
        </a:xfrm>
        <a:prstGeom prst="rect">
          <a:avLst/>
        </a:prstGeom>
      </xdr:spPr>
    </xdr:pic>
    <xdr:clientData/>
  </xdr:oneCellAnchor>
  <xdr:oneCellAnchor>
    <xdr:from>
      <xdr:col>1</xdr:col>
      <xdr:colOff>740834</xdr:colOff>
      <xdr:row>94</xdr:row>
      <xdr:rowOff>132474</xdr:rowOff>
    </xdr:from>
    <xdr:ext cx="1026584" cy="1006558"/>
    <xdr:pic>
      <xdr:nvPicPr>
        <xdr:cNvPr id="13" name="Obraz 12" descr="IMG_7670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17084" y="15353424"/>
          <a:ext cx="1026584" cy="1006558"/>
        </a:xfrm>
        <a:prstGeom prst="rect">
          <a:avLst/>
        </a:prstGeom>
      </xdr:spPr>
    </xdr:pic>
    <xdr:clientData/>
  </xdr:oneCellAnchor>
  <xdr:oneCellAnchor>
    <xdr:from>
      <xdr:col>0</xdr:col>
      <xdr:colOff>2178843</xdr:colOff>
      <xdr:row>33</xdr:row>
      <xdr:rowOff>119064</xdr:rowOff>
    </xdr:from>
    <xdr:ext cx="2317751" cy="1833562"/>
    <xdr:pic>
      <xdr:nvPicPr>
        <xdr:cNvPr id="14" name="Obraz 13" descr="rozdzielacz komplet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07218" y="5462589"/>
          <a:ext cx="2317751" cy="1833562"/>
        </a:xfrm>
        <a:prstGeom prst="rect">
          <a:avLst/>
        </a:prstGeom>
      </xdr:spPr>
    </xdr:pic>
    <xdr:clientData/>
  </xdr:oneCellAnchor>
  <xdr:oneCellAnchor>
    <xdr:from>
      <xdr:col>0</xdr:col>
      <xdr:colOff>2047875</xdr:colOff>
      <xdr:row>137</xdr:row>
      <xdr:rowOff>28574</xdr:rowOff>
    </xdr:from>
    <xdr:ext cx="2492013" cy="1721644"/>
    <xdr:pic>
      <xdr:nvPicPr>
        <xdr:cNvPr id="15" name="Obraz 14" descr="alu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t="23158" r="3878" b="7368"/>
        <a:stretch>
          <a:fillRect/>
        </a:stretch>
      </xdr:blipFill>
      <xdr:spPr>
        <a:xfrm>
          <a:off x="609600" y="22212299"/>
          <a:ext cx="2492013" cy="1721644"/>
        </a:xfrm>
        <a:prstGeom prst="rect">
          <a:avLst/>
        </a:prstGeom>
      </xdr:spPr>
    </xdr:pic>
    <xdr:clientData/>
  </xdr:oneCellAnchor>
  <xdr:oneCellAnchor>
    <xdr:from>
      <xdr:col>0</xdr:col>
      <xdr:colOff>1400629</xdr:colOff>
      <xdr:row>50</xdr:row>
      <xdr:rowOff>42332</xdr:rowOff>
    </xdr:from>
    <xdr:ext cx="866185" cy="384373"/>
    <xdr:pic>
      <xdr:nvPicPr>
        <xdr:cNvPr id="16" name="Obraz 15" descr="nowosc_znaczek_zawieszka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10054" y="8138582"/>
          <a:ext cx="866185" cy="384373"/>
        </a:xfrm>
        <a:prstGeom prst="rect">
          <a:avLst/>
        </a:prstGeom>
      </xdr:spPr>
    </xdr:pic>
    <xdr:clientData/>
  </xdr:oneCellAnchor>
  <xdr:oneCellAnchor>
    <xdr:from>
      <xdr:col>1</xdr:col>
      <xdr:colOff>9526</xdr:colOff>
      <xdr:row>128</xdr:row>
      <xdr:rowOff>28575</xdr:rowOff>
    </xdr:from>
    <xdr:ext cx="2266949" cy="1721643"/>
    <xdr:pic>
      <xdr:nvPicPr>
        <xdr:cNvPr id="17" name="Obraz 16" descr="alu2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t="21728" b="11228"/>
        <a:stretch>
          <a:fillRect/>
        </a:stretch>
      </xdr:blipFill>
      <xdr:spPr>
        <a:xfrm>
          <a:off x="619126" y="20754975"/>
          <a:ext cx="2266949" cy="1721643"/>
        </a:xfrm>
        <a:prstGeom prst="rect">
          <a:avLst/>
        </a:prstGeom>
      </xdr:spPr>
    </xdr:pic>
    <xdr:clientData/>
  </xdr:oneCellAnchor>
  <xdr:oneCellAnchor>
    <xdr:from>
      <xdr:col>0</xdr:col>
      <xdr:colOff>1666875</xdr:colOff>
      <xdr:row>126</xdr:row>
      <xdr:rowOff>0</xdr:rowOff>
    </xdr:from>
    <xdr:ext cx="2878931" cy="1295400"/>
    <xdr:pic>
      <xdr:nvPicPr>
        <xdr:cNvPr id="18" name="Obraz 17" descr="duo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4850" t="32406" r="3803" b="10325"/>
        <a:stretch>
          <a:fillRect/>
        </a:stretch>
      </xdr:blipFill>
      <xdr:spPr>
        <a:xfrm>
          <a:off x="609600" y="20402550"/>
          <a:ext cx="2878931" cy="1295400"/>
        </a:xfrm>
        <a:prstGeom prst="rect">
          <a:avLst/>
        </a:prstGeom>
      </xdr:spPr>
    </xdr:pic>
    <xdr:clientData/>
  </xdr:oneCellAnchor>
  <xdr:oneCellAnchor>
    <xdr:from>
      <xdr:col>0</xdr:col>
      <xdr:colOff>1705429</xdr:colOff>
      <xdr:row>1048562</xdr:row>
      <xdr:rowOff>10308377</xdr:rowOff>
    </xdr:from>
    <xdr:ext cx="823323" cy="3295"/>
    <xdr:pic>
      <xdr:nvPicPr>
        <xdr:cNvPr id="19" name="Obraz 18" descr="nowosc_znaczek_zawieszka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10054" y="169788566102"/>
          <a:ext cx="823323" cy="3295"/>
        </a:xfrm>
        <a:prstGeom prst="rect">
          <a:avLst/>
        </a:prstGeom>
      </xdr:spPr>
    </xdr:pic>
    <xdr:clientData/>
  </xdr:oneCellAnchor>
  <xdr:oneCellAnchor>
    <xdr:from>
      <xdr:col>0</xdr:col>
      <xdr:colOff>1086304</xdr:colOff>
      <xdr:row>120</xdr:row>
      <xdr:rowOff>42332</xdr:rowOff>
    </xdr:from>
    <xdr:ext cx="894760" cy="384373"/>
    <xdr:pic>
      <xdr:nvPicPr>
        <xdr:cNvPr id="20" name="Obraz 19" descr="nowosc_znaczek_zawieszka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10054" y="19473332"/>
          <a:ext cx="894760" cy="384373"/>
        </a:xfrm>
        <a:prstGeom prst="rect">
          <a:avLst/>
        </a:prstGeom>
      </xdr:spPr>
    </xdr:pic>
    <xdr:clientData/>
  </xdr:oneCellAnchor>
  <xdr:oneCellAnchor>
    <xdr:from>
      <xdr:col>0</xdr:col>
      <xdr:colOff>1210129</xdr:colOff>
      <xdr:row>129</xdr:row>
      <xdr:rowOff>61382</xdr:rowOff>
    </xdr:from>
    <xdr:ext cx="894760" cy="384372"/>
    <xdr:pic>
      <xdr:nvPicPr>
        <xdr:cNvPr id="21" name="Obraz 20" descr="nowosc_znaczek_zawieszka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10054" y="20949707"/>
          <a:ext cx="894760" cy="384372"/>
        </a:xfrm>
        <a:prstGeom prst="rect">
          <a:avLst/>
        </a:prstGeom>
      </xdr:spPr>
    </xdr:pic>
    <xdr:clientData/>
  </xdr:oneCellAnchor>
  <xdr:oneCellAnchor>
    <xdr:from>
      <xdr:col>0</xdr:col>
      <xdr:colOff>1190625</xdr:colOff>
      <xdr:row>137</xdr:row>
      <xdr:rowOff>76200</xdr:rowOff>
    </xdr:from>
    <xdr:ext cx="894760" cy="389135"/>
    <xdr:pic>
      <xdr:nvPicPr>
        <xdr:cNvPr id="22" name="Obraz 21" descr="nowosc_znaczek_zawieszka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09600" y="22259925"/>
          <a:ext cx="894760" cy="389135"/>
        </a:xfrm>
        <a:prstGeom prst="rect">
          <a:avLst/>
        </a:prstGeom>
      </xdr:spPr>
    </xdr:pic>
    <xdr:clientData/>
  </xdr:oneCellAnchor>
  <xdr:oneCellAnchor>
    <xdr:from>
      <xdr:col>1</xdr:col>
      <xdr:colOff>247651</xdr:colOff>
      <xdr:row>52</xdr:row>
      <xdr:rowOff>57150</xdr:rowOff>
    </xdr:from>
    <xdr:ext cx="1874246" cy="1533525"/>
    <xdr:pic>
      <xdr:nvPicPr>
        <xdr:cNvPr id="23" name="Obraz 22" descr="rozdzielacz grzejnikowy (1)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57251" y="8477250"/>
          <a:ext cx="1874246" cy="153352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204781</xdr:colOff>
      <xdr:row>44</xdr:row>
      <xdr:rowOff>351615</xdr:rowOff>
    </xdr:from>
    <xdr:to>
      <xdr:col>1</xdr:col>
      <xdr:colOff>1497460</xdr:colOff>
      <xdr:row>51</xdr:row>
      <xdr:rowOff>5746</xdr:rowOff>
    </xdr:to>
    <xdr:pic>
      <xdr:nvPicPr>
        <xdr:cNvPr id="2" name="Picture 414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5387" y="6432221"/>
          <a:ext cx="1292679" cy="1068449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324908</xdr:colOff>
      <xdr:row>35</xdr:row>
      <xdr:rowOff>561249</xdr:rowOff>
    </xdr:from>
    <xdr:to>
      <xdr:col>1</xdr:col>
      <xdr:colOff>1446137</xdr:colOff>
      <xdr:row>41</xdr:row>
      <xdr:rowOff>128391</xdr:rowOff>
    </xdr:to>
    <xdr:pic>
      <xdr:nvPicPr>
        <xdr:cNvPr id="3" name="Picture 414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95514" y="4881173"/>
          <a:ext cx="1121229" cy="971839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355793</xdr:colOff>
      <xdr:row>200</xdr:row>
      <xdr:rowOff>143839</xdr:rowOff>
    </xdr:from>
    <xdr:to>
      <xdr:col>1</xdr:col>
      <xdr:colOff>1127318</xdr:colOff>
      <xdr:row>203</xdr:row>
      <xdr:rowOff>104380</xdr:rowOff>
    </xdr:to>
    <xdr:pic>
      <xdr:nvPicPr>
        <xdr:cNvPr id="7" name="Picture 433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26399" y="34048991"/>
          <a:ext cx="771525" cy="451222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358021</xdr:colOff>
      <xdr:row>198</xdr:row>
      <xdr:rowOff>221210</xdr:rowOff>
    </xdr:from>
    <xdr:to>
      <xdr:col>1</xdr:col>
      <xdr:colOff>1462609</xdr:colOff>
      <xdr:row>199</xdr:row>
      <xdr:rowOff>134700</xdr:rowOff>
    </xdr:to>
    <xdr:pic>
      <xdr:nvPicPr>
        <xdr:cNvPr id="8" name="Picture 434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628627" y="33626058"/>
          <a:ext cx="1104588" cy="250233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545930</xdr:colOff>
      <xdr:row>207</xdr:row>
      <xdr:rowOff>31889</xdr:rowOff>
    </xdr:from>
    <xdr:to>
      <xdr:col>1</xdr:col>
      <xdr:colOff>1241255</xdr:colOff>
      <xdr:row>209</xdr:row>
      <xdr:rowOff>127414</xdr:rowOff>
    </xdr:to>
    <xdr:pic>
      <xdr:nvPicPr>
        <xdr:cNvPr id="9" name="Picture 433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16536" y="34870298"/>
          <a:ext cx="695325" cy="422646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</xdr:col>
      <xdr:colOff>378840</xdr:colOff>
      <xdr:row>64</xdr:row>
      <xdr:rowOff>56882</xdr:rowOff>
    </xdr:from>
    <xdr:to>
      <xdr:col>1</xdr:col>
      <xdr:colOff>1259032</xdr:colOff>
      <xdr:row>71</xdr:row>
      <xdr:rowOff>49792</xdr:rowOff>
    </xdr:to>
    <xdr:pic>
      <xdr:nvPicPr>
        <xdr:cNvPr id="10" name="Obraz 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9446" y="10168776"/>
          <a:ext cx="880192" cy="1209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362517</xdr:colOff>
      <xdr:row>54</xdr:row>
      <xdr:rowOff>16741</xdr:rowOff>
    </xdr:from>
    <xdr:to>
      <xdr:col>1</xdr:col>
      <xdr:colOff>1287800</xdr:colOff>
      <xdr:row>61</xdr:row>
      <xdr:rowOff>20665</xdr:rowOff>
    </xdr:to>
    <xdr:pic>
      <xdr:nvPicPr>
        <xdr:cNvPr id="11" name="Obraz 1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3123" y="8271741"/>
          <a:ext cx="925283" cy="1220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239376</xdr:colOff>
      <xdr:row>7</xdr:row>
      <xdr:rowOff>355312</xdr:rowOff>
    </xdr:from>
    <xdr:to>
      <xdr:col>1</xdr:col>
      <xdr:colOff>1487152</xdr:colOff>
      <xdr:row>13</xdr:row>
      <xdr:rowOff>165173</xdr:rowOff>
    </xdr:to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9982" y="2645160"/>
          <a:ext cx="1247776" cy="1308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468075</xdr:colOff>
      <xdr:row>149</xdr:row>
      <xdr:rowOff>184728</xdr:rowOff>
    </xdr:from>
    <xdr:to>
      <xdr:col>1</xdr:col>
      <xdr:colOff>1244532</xdr:colOff>
      <xdr:row>154</xdr:row>
      <xdr:rowOff>46398</xdr:rowOff>
    </xdr:to>
    <xdr:pic>
      <xdr:nvPicPr>
        <xdr:cNvPr id="2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738681" y="24151167"/>
          <a:ext cx="776457" cy="9901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584007</xdr:colOff>
      <xdr:row>157</xdr:row>
      <xdr:rowOff>453643</xdr:rowOff>
    </xdr:from>
    <xdr:to>
      <xdr:col>1</xdr:col>
      <xdr:colOff>1321057</xdr:colOff>
      <xdr:row>163</xdr:row>
      <xdr:rowOff>50871</xdr:rowOff>
    </xdr:to>
    <xdr:pic>
      <xdr:nvPicPr>
        <xdr:cNvPr id="2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854613" y="25776673"/>
          <a:ext cx="737050" cy="106602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533496</xdr:colOff>
      <xdr:row>166</xdr:row>
      <xdr:rowOff>293569</xdr:rowOff>
    </xdr:from>
    <xdr:to>
      <xdr:col>1</xdr:col>
      <xdr:colOff>1258455</xdr:colOff>
      <xdr:row>172</xdr:row>
      <xdr:rowOff>133085</xdr:rowOff>
    </xdr:to>
    <xdr:pic>
      <xdr:nvPicPr>
        <xdr:cNvPr id="2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804102" y="27358039"/>
          <a:ext cx="724959" cy="1043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517622</xdr:colOff>
      <xdr:row>175</xdr:row>
      <xdr:rowOff>26939</xdr:rowOff>
    </xdr:from>
    <xdr:to>
      <xdr:col>1</xdr:col>
      <xdr:colOff>1224752</xdr:colOff>
      <xdr:row>181</xdr:row>
      <xdr:rowOff>8679</xdr:rowOff>
    </xdr:to>
    <xdr:pic>
      <xdr:nvPicPr>
        <xdr:cNvPr id="2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788228" y="28842469"/>
          <a:ext cx="707130" cy="10226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494051</xdr:colOff>
      <xdr:row>183</xdr:row>
      <xdr:rowOff>304994</xdr:rowOff>
    </xdr:from>
    <xdr:to>
      <xdr:col>1</xdr:col>
      <xdr:colOff>1218152</xdr:colOff>
      <xdr:row>189</xdr:row>
      <xdr:rowOff>40049</xdr:rowOff>
    </xdr:to>
    <xdr:pic>
      <xdr:nvPicPr>
        <xdr:cNvPr id="2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764657" y="30486736"/>
          <a:ext cx="724101" cy="10448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1128695</xdr:colOff>
      <xdr:row>0</xdr:row>
      <xdr:rowOff>1115568</xdr:rowOff>
    </xdr:to>
    <xdr:pic>
      <xdr:nvPicPr>
        <xdr:cNvPr id="28" name="Obraz 27" descr="stopka-krotka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2435352" cy="163068"/>
        </a:xfrm>
        <a:prstGeom prst="rect">
          <a:avLst/>
        </a:prstGeom>
      </xdr:spPr>
    </xdr:pic>
    <xdr:clientData/>
  </xdr:twoCellAnchor>
  <xdr:twoCellAnchor editAs="oneCell">
    <xdr:from>
      <xdr:col>5</xdr:col>
      <xdr:colOff>1325924</xdr:colOff>
      <xdr:row>0</xdr:row>
      <xdr:rowOff>86593</xdr:rowOff>
    </xdr:from>
    <xdr:to>
      <xdr:col>6</xdr:col>
      <xdr:colOff>1574873</xdr:colOff>
      <xdr:row>0</xdr:row>
      <xdr:rowOff>471523</xdr:rowOff>
    </xdr:to>
    <xdr:pic>
      <xdr:nvPicPr>
        <xdr:cNvPr id="29" name="Obraz 28" descr="logo-Atlas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029518" y="86593"/>
          <a:ext cx="1618168" cy="384930"/>
        </a:xfrm>
        <a:prstGeom prst="rect">
          <a:avLst/>
        </a:prstGeom>
      </xdr:spPr>
    </xdr:pic>
    <xdr:clientData/>
  </xdr:twoCellAnchor>
  <xdr:twoCellAnchor editAs="oneCell">
    <xdr:from>
      <xdr:col>6</xdr:col>
      <xdr:colOff>8659</xdr:colOff>
      <xdr:row>0</xdr:row>
      <xdr:rowOff>534588</xdr:rowOff>
    </xdr:from>
    <xdr:to>
      <xdr:col>7</xdr:col>
      <xdr:colOff>35719</xdr:colOff>
      <xdr:row>0</xdr:row>
      <xdr:rowOff>1040126</xdr:rowOff>
    </xdr:to>
    <xdr:pic>
      <xdr:nvPicPr>
        <xdr:cNvPr id="30" name="Obraz 29" descr="Vpremium na szarym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44591" y="534588"/>
          <a:ext cx="1610591" cy="505538"/>
        </a:xfrm>
        <a:prstGeom prst="rect">
          <a:avLst/>
        </a:prstGeom>
      </xdr:spPr>
    </xdr:pic>
    <xdr:clientData/>
  </xdr:twoCellAnchor>
  <xdr:twoCellAnchor editAs="oneCell">
    <xdr:from>
      <xdr:col>1</xdr:col>
      <xdr:colOff>683107</xdr:colOff>
      <xdr:row>74</xdr:row>
      <xdr:rowOff>163561</xdr:rowOff>
    </xdr:from>
    <xdr:to>
      <xdr:col>1</xdr:col>
      <xdr:colOff>1182133</xdr:colOff>
      <xdr:row>79</xdr:row>
      <xdr:rowOff>161396</xdr:rowOff>
    </xdr:to>
    <xdr:pic>
      <xdr:nvPicPr>
        <xdr:cNvPr id="31" name="Obraz 30" descr="Korpus do goracej wody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953713" y="11776364"/>
          <a:ext cx="499026" cy="1042938"/>
        </a:xfrm>
        <a:prstGeom prst="rect">
          <a:avLst/>
        </a:prstGeom>
      </xdr:spPr>
    </xdr:pic>
    <xdr:clientData/>
  </xdr:twoCellAnchor>
  <xdr:twoCellAnchor editAs="oneCell">
    <xdr:from>
      <xdr:col>1</xdr:col>
      <xdr:colOff>577271</xdr:colOff>
      <xdr:row>84</xdr:row>
      <xdr:rowOff>67348</xdr:rowOff>
    </xdr:from>
    <xdr:to>
      <xdr:col>1</xdr:col>
      <xdr:colOff>1283076</xdr:colOff>
      <xdr:row>91</xdr:row>
      <xdr:rowOff>152617</xdr:rowOff>
    </xdr:to>
    <xdr:pic>
      <xdr:nvPicPr>
        <xdr:cNvPr id="32" name="Obraz 31" descr="Wklad sznurkowy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847877" y="13527424"/>
          <a:ext cx="705805" cy="1310409"/>
        </a:xfrm>
        <a:prstGeom prst="rect">
          <a:avLst/>
        </a:prstGeom>
      </xdr:spPr>
    </xdr:pic>
    <xdr:clientData/>
  </xdr:twoCellAnchor>
  <xdr:twoCellAnchor editAs="oneCell">
    <xdr:from>
      <xdr:col>1</xdr:col>
      <xdr:colOff>508252</xdr:colOff>
      <xdr:row>98</xdr:row>
      <xdr:rowOff>99968</xdr:rowOff>
    </xdr:from>
    <xdr:to>
      <xdr:col>1</xdr:col>
      <xdr:colOff>1212273</xdr:colOff>
      <xdr:row>107</xdr:row>
      <xdr:rowOff>138813</xdr:rowOff>
    </xdr:to>
    <xdr:pic>
      <xdr:nvPicPr>
        <xdr:cNvPr id="33" name="Obraz 32" descr="Wklad piankowy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778858" y="15667089"/>
          <a:ext cx="704021" cy="1614918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635001</xdr:colOff>
      <xdr:row>114</xdr:row>
      <xdr:rowOff>307878</xdr:rowOff>
    </xdr:from>
    <xdr:to>
      <xdr:col>1</xdr:col>
      <xdr:colOff>1304753</xdr:colOff>
      <xdr:row>122</xdr:row>
      <xdr:rowOff>44830</xdr:rowOff>
    </xdr:to>
    <xdr:pic>
      <xdr:nvPicPr>
        <xdr:cNvPr id="34" name="Obraz 33" descr="Wklad harmonijkowy wielokrotnego uzytku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05607" y="18193711"/>
          <a:ext cx="669752" cy="1371597"/>
        </a:xfrm>
        <a:prstGeom prst="rect">
          <a:avLst/>
        </a:prstGeom>
      </xdr:spPr>
    </xdr:pic>
    <xdr:clientData/>
  </xdr:twoCellAnchor>
  <xdr:twoCellAnchor editAs="oneCell">
    <xdr:from>
      <xdr:col>1</xdr:col>
      <xdr:colOff>817803</xdr:colOff>
      <xdr:row>125</xdr:row>
      <xdr:rowOff>115454</xdr:rowOff>
    </xdr:from>
    <xdr:to>
      <xdr:col>1</xdr:col>
      <xdr:colOff>1212039</xdr:colOff>
      <xdr:row>129</xdr:row>
      <xdr:rowOff>172529</xdr:rowOff>
    </xdr:to>
    <xdr:pic>
      <xdr:nvPicPr>
        <xdr:cNvPr id="35" name="Obraz 34" descr="Wklad siatkowy wielokrotnego uzytku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088409" y="19896666"/>
          <a:ext cx="394236" cy="965199"/>
        </a:xfrm>
        <a:prstGeom prst="rect">
          <a:avLst/>
        </a:prstGeom>
      </xdr:spPr>
    </xdr:pic>
    <xdr:clientData/>
  </xdr:twoCellAnchor>
  <xdr:twoCellAnchor editAs="oneCell">
    <xdr:from>
      <xdr:col>1</xdr:col>
      <xdr:colOff>846667</xdr:colOff>
      <xdr:row>132</xdr:row>
      <xdr:rowOff>242059</xdr:rowOff>
    </xdr:from>
    <xdr:to>
      <xdr:col>1</xdr:col>
      <xdr:colOff>1154546</xdr:colOff>
      <xdr:row>136</xdr:row>
      <xdr:rowOff>151628</xdr:rowOff>
    </xdr:to>
    <xdr:pic>
      <xdr:nvPicPr>
        <xdr:cNvPr id="36" name="Obraz 35" descr="Wklad sznurkowy do goracej wody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117273" y="21254786"/>
          <a:ext cx="307879" cy="929419"/>
        </a:xfrm>
        <a:prstGeom prst="rect">
          <a:avLst/>
        </a:prstGeom>
      </xdr:spPr>
    </xdr:pic>
    <xdr:clientData/>
  </xdr:twoCellAnchor>
  <xdr:twoCellAnchor editAs="oneCell">
    <xdr:from>
      <xdr:col>1</xdr:col>
      <xdr:colOff>721594</xdr:colOff>
      <xdr:row>140</xdr:row>
      <xdr:rowOff>221288</xdr:rowOff>
    </xdr:from>
    <xdr:to>
      <xdr:col>1</xdr:col>
      <xdr:colOff>1201368</xdr:colOff>
      <xdr:row>145</xdr:row>
      <xdr:rowOff>167193</xdr:rowOff>
    </xdr:to>
    <xdr:pic>
      <xdr:nvPicPr>
        <xdr:cNvPr id="37" name="Obraz 36" descr="Wklad weglowy BLOK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992200" y="22763788"/>
          <a:ext cx="479774" cy="1070264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523875</xdr:colOff>
      <xdr:row>18</xdr:row>
      <xdr:rowOff>107154</xdr:rowOff>
    </xdr:from>
    <xdr:to>
      <xdr:col>1</xdr:col>
      <xdr:colOff>1211225</xdr:colOff>
      <xdr:row>23</xdr:row>
      <xdr:rowOff>71435</xdr:rowOff>
    </xdr:to>
    <xdr:pic>
      <xdr:nvPicPr>
        <xdr:cNvPr id="42" name="Obraz 41" descr="PR-DUO_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786063" y="4702967"/>
          <a:ext cx="687350" cy="1107281"/>
        </a:xfrm>
        <a:prstGeom prst="rect">
          <a:avLst/>
        </a:prstGeom>
      </xdr:spPr>
    </xdr:pic>
    <xdr:clientData/>
  </xdr:twoCellAnchor>
  <xdr:twoCellAnchor editAs="oneCell">
    <xdr:from>
      <xdr:col>1</xdr:col>
      <xdr:colOff>404813</xdr:colOff>
      <xdr:row>26</xdr:row>
      <xdr:rowOff>250031</xdr:rowOff>
    </xdr:from>
    <xdr:to>
      <xdr:col>1</xdr:col>
      <xdr:colOff>1302631</xdr:colOff>
      <xdr:row>32</xdr:row>
      <xdr:rowOff>150018</xdr:rowOff>
    </xdr:to>
    <xdr:pic>
      <xdr:nvPicPr>
        <xdr:cNvPr id="43" name="Obraz 42" descr="PR-TRIO_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667001" y="6369844"/>
          <a:ext cx="897818" cy="1221580"/>
        </a:xfrm>
        <a:prstGeom prst="rect">
          <a:avLst/>
        </a:prstGeom>
      </xdr:spPr>
    </xdr:pic>
    <xdr:clientData/>
  </xdr:twoCellAnchor>
  <xdr:twoCellAnchor editAs="oneCell">
    <xdr:from>
      <xdr:col>1</xdr:col>
      <xdr:colOff>607218</xdr:colOff>
      <xdr:row>192</xdr:row>
      <xdr:rowOff>202407</xdr:rowOff>
    </xdr:from>
    <xdr:to>
      <xdr:col>1</xdr:col>
      <xdr:colOff>1027842</xdr:colOff>
      <xdr:row>195</xdr:row>
      <xdr:rowOff>240983</xdr:rowOff>
    </xdr:to>
    <xdr:pic>
      <xdr:nvPicPr>
        <xdr:cNvPr id="38" name="Obraz 37" descr="PRAL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869406" y="37790438"/>
          <a:ext cx="420624" cy="8839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562842</xdr:colOff>
      <xdr:row>288</xdr:row>
      <xdr:rowOff>392694</xdr:rowOff>
    </xdr:from>
    <xdr:to>
      <xdr:col>1</xdr:col>
      <xdr:colOff>1245732</xdr:colOff>
      <xdr:row>291</xdr:row>
      <xdr:rowOff>149807</xdr:rowOff>
    </xdr:to>
    <xdr:pic>
      <xdr:nvPicPr>
        <xdr:cNvPr id="28" name="Picture 133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25030" y="54375632"/>
          <a:ext cx="682890" cy="602456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0</xdr:col>
      <xdr:colOff>17318</xdr:colOff>
      <xdr:row>0</xdr:row>
      <xdr:rowOff>0</xdr:rowOff>
    </xdr:from>
    <xdr:to>
      <xdr:col>1</xdr:col>
      <xdr:colOff>1141899</xdr:colOff>
      <xdr:row>1</xdr:row>
      <xdr:rowOff>277</xdr:rowOff>
    </xdr:to>
    <xdr:pic>
      <xdr:nvPicPr>
        <xdr:cNvPr id="58" name="Obraz 57" descr="stopka-krotk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318" y="0"/>
          <a:ext cx="3387852" cy="1117300"/>
        </a:xfrm>
        <a:prstGeom prst="rect">
          <a:avLst/>
        </a:prstGeom>
      </xdr:spPr>
    </xdr:pic>
    <xdr:clientData/>
  </xdr:twoCellAnchor>
  <xdr:twoCellAnchor editAs="oneCell">
    <xdr:from>
      <xdr:col>1</xdr:col>
      <xdr:colOff>399984</xdr:colOff>
      <xdr:row>7</xdr:row>
      <xdr:rowOff>440533</xdr:rowOff>
    </xdr:from>
    <xdr:to>
      <xdr:col>1</xdr:col>
      <xdr:colOff>1767115</xdr:colOff>
      <xdr:row>12</xdr:row>
      <xdr:rowOff>47626</xdr:rowOff>
    </xdr:to>
    <xdr:pic>
      <xdr:nvPicPr>
        <xdr:cNvPr id="60" name="Obraz 59" descr="31005T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662172" y="2762252"/>
          <a:ext cx="1367131" cy="809624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416719</xdr:colOff>
      <xdr:row>17</xdr:row>
      <xdr:rowOff>107156</xdr:rowOff>
    </xdr:from>
    <xdr:to>
      <xdr:col>1</xdr:col>
      <xdr:colOff>1783850</xdr:colOff>
      <xdr:row>22</xdr:row>
      <xdr:rowOff>23811</xdr:rowOff>
    </xdr:to>
    <xdr:pic>
      <xdr:nvPicPr>
        <xdr:cNvPr id="61" name="Obraz 60" descr="31005T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78907" y="4667250"/>
          <a:ext cx="1367131" cy="809624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428625</xdr:colOff>
      <xdr:row>30</xdr:row>
      <xdr:rowOff>107156</xdr:rowOff>
    </xdr:from>
    <xdr:to>
      <xdr:col>1</xdr:col>
      <xdr:colOff>1881211</xdr:colOff>
      <xdr:row>34</xdr:row>
      <xdr:rowOff>167830</xdr:rowOff>
    </xdr:to>
    <xdr:pic>
      <xdr:nvPicPr>
        <xdr:cNvPr id="62" name="Obraz 61" descr="500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690813" y="7119937"/>
          <a:ext cx="1452586" cy="775049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523875</xdr:colOff>
      <xdr:row>40</xdr:row>
      <xdr:rowOff>310750</xdr:rowOff>
    </xdr:from>
    <xdr:to>
      <xdr:col>1</xdr:col>
      <xdr:colOff>1654968</xdr:colOff>
      <xdr:row>44</xdr:row>
      <xdr:rowOff>112490</xdr:rowOff>
    </xdr:to>
    <xdr:pic>
      <xdr:nvPicPr>
        <xdr:cNvPr id="63" name="Obraz 62" descr="359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786063" y="8930875"/>
          <a:ext cx="1131093" cy="658990"/>
        </a:xfrm>
        <a:prstGeom prst="rect">
          <a:avLst/>
        </a:prstGeom>
      </xdr:spPr>
    </xdr:pic>
    <xdr:clientData/>
  </xdr:twoCellAnchor>
  <xdr:twoCellAnchor editAs="oneCell">
    <xdr:from>
      <xdr:col>1</xdr:col>
      <xdr:colOff>500062</xdr:colOff>
      <xdr:row>47</xdr:row>
      <xdr:rowOff>190500</xdr:rowOff>
    </xdr:from>
    <xdr:to>
      <xdr:col>1</xdr:col>
      <xdr:colOff>1668061</xdr:colOff>
      <xdr:row>50</xdr:row>
      <xdr:rowOff>175545</xdr:rowOff>
    </xdr:to>
    <xdr:pic>
      <xdr:nvPicPr>
        <xdr:cNvPr id="64" name="Obraz 63" descr="359S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762250" y="10036969"/>
          <a:ext cx="1167999" cy="675607"/>
        </a:xfrm>
        <a:prstGeom prst="rect">
          <a:avLst/>
        </a:prstGeom>
      </xdr:spPr>
    </xdr:pic>
    <xdr:clientData/>
  </xdr:twoCellAnchor>
  <xdr:twoCellAnchor editAs="oneCell">
    <xdr:from>
      <xdr:col>1</xdr:col>
      <xdr:colOff>500064</xdr:colOff>
      <xdr:row>55</xdr:row>
      <xdr:rowOff>71438</xdr:rowOff>
    </xdr:from>
    <xdr:to>
      <xdr:col>1</xdr:col>
      <xdr:colOff>1679678</xdr:colOff>
      <xdr:row>61</xdr:row>
      <xdr:rowOff>99061</xdr:rowOff>
    </xdr:to>
    <xdr:pic>
      <xdr:nvPicPr>
        <xdr:cNvPr id="65" name="Obraz 64" descr="301.tif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762252" y="11513344"/>
          <a:ext cx="1179614" cy="1099186"/>
        </a:xfrm>
        <a:prstGeom prst="rect">
          <a:avLst/>
        </a:prstGeom>
      </xdr:spPr>
    </xdr:pic>
    <xdr:clientData/>
  </xdr:twoCellAnchor>
  <xdr:twoCellAnchor editAs="oneCell">
    <xdr:from>
      <xdr:col>1</xdr:col>
      <xdr:colOff>452437</xdr:colOff>
      <xdr:row>69</xdr:row>
      <xdr:rowOff>47624</xdr:rowOff>
    </xdr:from>
    <xdr:to>
      <xdr:col>1</xdr:col>
      <xdr:colOff>1691642</xdr:colOff>
      <xdr:row>75</xdr:row>
      <xdr:rowOff>40004</xdr:rowOff>
    </xdr:to>
    <xdr:pic>
      <xdr:nvPicPr>
        <xdr:cNvPr id="66" name="Obraz 65" descr="304.tif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714625" y="13966030"/>
          <a:ext cx="1239205" cy="1063943"/>
        </a:xfrm>
        <a:prstGeom prst="rect">
          <a:avLst/>
        </a:prstGeom>
      </xdr:spPr>
    </xdr:pic>
    <xdr:clientData/>
  </xdr:twoCellAnchor>
  <xdr:twoCellAnchor editAs="oneCell">
    <xdr:from>
      <xdr:col>1</xdr:col>
      <xdr:colOff>464345</xdr:colOff>
      <xdr:row>82</xdr:row>
      <xdr:rowOff>21262</xdr:rowOff>
    </xdr:from>
    <xdr:to>
      <xdr:col>1</xdr:col>
      <xdr:colOff>1809751</xdr:colOff>
      <xdr:row>88</xdr:row>
      <xdr:rowOff>33433</xdr:rowOff>
    </xdr:to>
    <xdr:pic>
      <xdr:nvPicPr>
        <xdr:cNvPr id="67" name="Obraz 66" descr="303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726533" y="16261387"/>
          <a:ext cx="1345406" cy="1083734"/>
        </a:xfrm>
        <a:prstGeom prst="rect">
          <a:avLst/>
        </a:prstGeom>
      </xdr:spPr>
    </xdr:pic>
    <xdr:clientData/>
  </xdr:twoCellAnchor>
  <xdr:twoCellAnchor editAs="oneCell">
    <xdr:from>
      <xdr:col>1</xdr:col>
      <xdr:colOff>404812</xdr:colOff>
      <xdr:row>91</xdr:row>
      <xdr:rowOff>309563</xdr:rowOff>
    </xdr:from>
    <xdr:to>
      <xdr:col>1</xdr:col>
      <xdr:colOff>1790093</xdr:colOff>
      <xdr:row>97</xdr:row>
      <xdr:rowOff>30766</xdr:rowOff>
    </xdr:to>
    <xdr:pic>
      <xdr:nvPicPr>
        <xdr:cNvPr id="68" name="Obraz 67" descr="30175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667000" y="17990344"/>
          <a:ext cx="1385281" cy="1090422"/>
        </a:xfrm>
        <a:prstGeom prst="rect">
          <a:avLst/>
        </a:prstGeom>
      </xdr:spPr>
    </xdr:pic>
    <xdr:clientData/>
  </xdr:twoCellAnchor>
  <xdr:twoCellAnchor editAs="oneCell">
    <xdr:from>
      <xdr:col>1</xdr:col>
      <xdr:colOff>452437</xdr:colOff>
      <xdr:row>103</xdr:row>
      <xdr:rowOff>119063</xdr:rowOff>
    </xdr:from>
    <xdr:to>
      <xdr:col>1</xdr:col>
      <xdr:colOff>1777706</xdr:colOff>
      <xdr:row>109</xdr:row>
      <xdr:rowOff>28480</xdr:rowOff>
    </xdr:to>
    <xdr:pic>
      <xdr:nvPicPr>
        <xdr:cNvPr id="69" name="Obraz 68" descr="306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14625" y="20312063"/>
          <a:ext cx="1325269" cy="980980"/>
        </a:xfrm>
        <a:prstGeom prst="rect">
          <a:avLst/>
        </a:prstGeom>
      </xdr:spPr>
    </xdr:pic>
    <xdr:clientData/>
  </xdr:twoCellAnchor>
  <xdr:twoCellAnchor editAs="oneCell">
    <xdr:from>
      <xdr:col>1</xdr:col>
      <xdr:colOff>678656</xdr:colOff>
      <xdr:row>117</xdr:row>
      <xdr:rowOff>107156</xdr:rowOff>
    </xdr:from>
    <xdr:to>
      <xdr:col>1</xdr:col>
      <xdr:colOff>1835306</xdr:colOff>
      <xdr:row>123</xdr:row>
      <xdr:rowOff>142874</xdr:rowOff>
    </xdr:to>
    <xdr:pic>
      <xdr:nvPicPr>
        <xdr:cNvPr id="70" name="Obraz 69" descr="302.tif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l="15400" t="17325" r="14442" b="15512"/>
        <a:stretch>
          <a:fillRect/>
        </a:stretch>
      </xdr:blipFill>
      <xdr:spPr>
        <a:xfrm>
          <a:off x="2940844" y="22871906"/>
          <a:ext cx="1156650" cy="1107281"/>
        </a:xfrm>
        <a:prstGeom prst="rect">
          <a:avLst/>
        </a:prstGeom>
      </xdr:spPr>
    </xdr:pic>
    <xdr:clientData/>
  </xdr:twoCellAnchor>
  <xdr:twoCellAnchor editAs="oneCell">
    <xdr:from>
      <xdr:col>1</xdr:col>
      <xdr:colOff>797719</xdr:colOff>
      <xdr:row>147</xdr:row>
      <xdr:rowOff>238124</xdr:rowOff>
    </xdr:from>
    <xdr:to>
      <xdr:col>1</xdr:col>
      <xdr:colOff>1735886</xdr:colOff>
      <xdr:row>152</xdr:row>
      <xdr:rowOff>10804</xdr:rowOff>
    </xdr:to>
    <xdr:pic>
      <xdr:nvPicPr>
        <xdr:cNvPr id="71" name="Obraz 70" descr="342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059907" y="28193999"/>
          <a:ext cx="938167" cy="868055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416718</xdr:colOff>
      <xdr:row>156</xdr:row>
      <xdr:rowOff>119061</xdr:rowOff>
    </xdr:from>
    <xdr:to>
      <xdr:col>1</xdr:col>
      <xdr:colOff>1747796</xdr:colOff>
      <xdr:row>161</xdr:row>
      <xdr:rowOff>35717</xdr:rowOff>
    </xdr:to>
    <xdr:pic>
      <xdr:nvPicPr>
        <xdr:cNvPr id="72" name="Obraz 71" descr="307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l="4958" t="8294" r="7607" b="16420"/>
        <a:stretch>
          <a:fillRect/>
        </a:stretch>
      </xdr:blipFill>
      <xdr:spPr>
        <a:xfrm>
          <a:off x="2678906" y="29872780"/>
          <a:ext cx="1331078" cy="809625"/>
        </a:xfrm>
        <a:prstGeom prst="rect">
          <a:avLst/>
        </a:prstGeom>
      </xdr:spPr>
    </xdr:pic>
    <xdr:clientData/>
  </xdr:twoCellAnchor>
  <xdr:twoCellAnchor editAs="oneCell">
    <xdr:from>
      <xdr:col>1</xdr:col>
      <xdr:colOff>500062</xdr:colOff>
      <xdr:row>168</xdr:row>
      <xdr:rowOff>297657</xdr:rowOff>
    </xdr:from>
    <xdr:to>
      <xdr:col>1</xdr:col>
      <xdr:colOff>1821505</xdr:colOff>
      <xdr:row>173</xdr:row>
      <xdr:rowOff>74390</xdr:rowOff>
    </xdr:to>
    <xdr:pic>
      <xdr:nvPicPr>
        <xdr:cNvPr id="73" name="Obraz 72" descr="339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762250" y="32027813"/>
          <a:ext cx="1321443" cy="919733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571498</xdr:colOff>
      <xdr:row>176</xdr:row>
      <xdr:rowOff>142874</xdr:rowOff>
    </xdr:from>
    <xdr:to>
      <xdr:col>1</xdr:col>
      <xdr:colOff>1824614</xdr:colOff>
      <xdr:row>181</xdr:row>
      <xdr:rowOff>11906</xdr:rowOff>
    </xdr:to>
    <xdr:pic>
      <xdr:nvPicPr>
        <xdr:cNvPr id="74" name="Obraz 73" descr="329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6442" t="11349" r="4151" b="10118"/>
        <a:stretch>
          <a:fillRect/>
        </a:stretch>
      </xdr:blipFill>
      <xdr:spPr>
        <a:xfrm>
          <a:off x="2833686" y="33694687"/>
          <a:ext cx="1253116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488156</xdr:colOff>
      <xdr:row>186</xdr:row>
      <xdr:rowOff>100983</xdr:rowOff>
    </xdr:from>
    <xdr:to>
      <xdr:col>1</xdr:col>
      <xdr:colOff>1797843</xdr:colOff>
      <xdr:row>191</xdr:row>
      <xdr:rowOff>11907</xdr:rowOff>
    </xdr:to>
    <xdr:pic>
      <xdr:nvPicPr>
        <xdr:cNvPr id="75" name="Obraz 74" descr="328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4995" t="11953" r="5757" b="13846"/>
        <a:stretch>
          <a:fillRect/>
        </a:stretch>
      </xdr:blipFill>
      <xdr:spPr>
        <a:xfrm>
          <a:off x="2750344" y="35533983"/>
          <a:ext cx="1309687" cy="803893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209</xdr:row>
      <xdr:rowOff>190499</xdr:rowOff>
    </xdr:from>
    <xdr:to>
      <xdr:col>1</xdr:col>
      <xdr:colOff>1685161</xdr:colOff>
      <xdr:row>214</xdr:row>
      <xdr:rowOff>162208</xdr:rowOff>
    </xdr:to>
    <xdr:pic>
      <xdr:nvPicPr>
        <xdr:cNvPr id="76" name="Obraz 75" descr="314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738438" y="39516843"/>
          <a:ext cx="1208911" cy="101945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197</xdr:row>
      <xdr:rowOff>59530</xdr:rowOff>
    </xdr:from>
    <xdr:to>
      <xdr:col>1</xdr:col>
      <xdr:colOff>1802729</xdr:colOff>
      <xdr:row>204</xdr:row>
      <xdr:rowOff>8381</xdr:rowOff>
    </xdr:to>
    <xdr:pic>
      <xdr:nvPicPr>
        <xdr:cNvPr id="77" name="Obraz 76" descr="314T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643188" y="37528499"/>
          <a:ext cx="1421729" cy="1115663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476249</xdr:colOff>
      <xdr:row>220</xdr:row>
      <xdr:rowOff>104023</xdr:rowOff>
    </xdr:from>
    <xdr:to>
      <xdr:col>1</xdr:col>
      <xdr:colOff>1976437</xdr:colOff>
      <xdr:row>227</xdr:row>
      <xdr:rowOff>15143</xdr:rowOff>
    </xdr:to>
    <xdr:pic>
      <xdr:nvPicPr>
        <xdr:cNvPr id="79" name="Obraz 78" descr="314TR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738437" y="41692554"/>
          <a:ext cx="1500188" cy="1161277"/>
        </a:xfrm>
        <a:prstGeom prst="rect">
          <a:avLst/>
        </a:prstGeom>
      </xdr:spPr>
    </xdr:pic>
    <xdr:clientData/>
  </xdr:twoCellAnchor>
  <xdr:twoCellAnchor editAs="oneCell">
    <xdr:from>
      <xdr:col>1</xdr:col>
      <xdr:colOff>607220</xdr:colOff>
      <xdr:row>237</xdr:row>
      <xdr:rowOff>345281</xdr:rowOff>
    </xdr:from>
    <xdr:to>
      <xdr:col>1</xdr:col>
      <xdr:colOff>1835657</xdr:colOff>
      <xdr:row>243</xdr:row>
      <xdr:rowOff>59531</xdr:rowOff>
    </xdr:to>
    <xdr:pic>
      <xdr:nvPicPr>
        <xdr:cNvPr id="80" name="Obraz 79" descr="344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l="7377" t="6977" r="8933" b="15891"/>
        <a:stretch>
          <a:fillRect/>
        </a:stretch>
      </xdr:blipFill>
      <xdr:spPr>
        <a:xfrm>
          <a:off x="2869408" y="44803219"/>
          <a:ext cx="1228437" cy="1035843"/>
        </a:xfrm>
        <a:prstGeom prst="rect">
          <a:avLst/>
        </a:prstGeom>
      </xdr:spPr>
    </xdr:pic>
    <xdr:clientData/>
  </xdr:twoCellAnchor>
  <xdr:twoCellAnchor editAs="oneCell">
    <xdr:from>
      <xdr:col>1</xdr:col>
      <xdr:colOff>738187</xdr:colOff>
      <xdr:row>249</xdr:row>
      <xdr:rowOff>111555</xdr:rowOff>
    </xdr:from>
    <xdr:to>
      <xdr:col>1</xdr:col>
      <xdr:colOff>1785937</xdr:colOff>
      <xdr:row>255</xdr:row>
      <xdr:rowOff>0</xdr:rowOff>
    </xdr:to>
    <xdr:pic>
      <xdr:nvPicPr>
        <xdr:cNvPr id="82" name="Obraz 81" descr="P1033778 got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9324" t="8526" r="10130" b="8009"/>
        <a:stretch>
          <a:fillRect/>
        </a:stretch>
      </xdr:blipFill>
      <xdr:spPr>
        <a:xfrm>
          <a:off x="3000375" y="47045993"/>
          <a:ext cx="1047750" cy="960007"/>
        </a:xfrm>
        <a:prstGeom prst="rect">
          <a:avLst/>
        </a:prstGeom>
      </xdr:spPr>
    </xdr:pic>
    <xdr:clientData/>
  </xdr:twoCellAnchor>
  <xdr:twoCellAnchor editAs="oneCell">
    <xdr:from>
      <xdr:col>1</xdr:col>
      <xdr:colOff>869157</xdr:colOff>
      <xdr:row>261</xdr:row>
      <xdr:rowOff>392907</xdr:rowOff>
    </xdr:from>
    <xdr:to>
      <xdr:col>1</xdr:col>
      <xdr:colOff>1762125</xdr:colOff>
      <xdr:row>266</xdr:row>
      <xdr:rowOff>129665</xdr:rowOff>
    </xdr:to>
    <xdr:pic>
      <xdr:nvPicPr>
        <xdr:cNvPr id="83" name="Obraz 82" descr="318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l="12507" t="9289" r="17039" b="9310"/>
        <a:stretch>
          <a:fillRect/>
        </a:stretch>
      </xdr:blipFill>
      <xdr:spPr>
        <a:xfrm>
          <a:off x="3131345" y="49303782"/>
          <a:ext cx="892968" cy="879758"/>
        </a:xfrm>
        <a:prstGeom prst="rect">
          <a:avLst/>
        </a:prstGeom>
      </xdr:spPr>
    </xdr:pic>
    <xdr:clientData/>
  </xdr:twoCellAnchor>
  <xdr:twoCellAnchor editAs="oneCell">
    <xdr:from>
      <xdr:col>1</xdr:col>
      <xdr:colOff>750096</xdr:colOff>
      <xdr:row>269</xdr:row>
      <xdr:rowOff>226219</xdr:rowOff>
    </xdr:from>
    <xdr:to>
      <xdr:col>1</xdr:col>
      <xdr:colOff>1696992</xdr:colOff>
      <xdr:row>273</xdr:row>
      <xdr:rowOff>166687</xdr:rowOff>
    </xdr:to>
    <xdr:pic>
      <xdr:nvPicPr>
        <xdr:cNvPr id="84" name="Obraz 83" descr="318GZ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l="8615" t="6038" r="14756" b="9169"/>
        <a:stretch>
          <a:fillRect/>
        </a:stretch>
      </xdr:blipFill>
      <xdr:spPr>
        <a:xfrm>
          <a:off x="3012284" y="50649188"/>
          <a:ext cx="946896" cy="904874"/>
        </a:xfrm>
        <a:prstGeom prst="rect">
          <a:avLst/>
        </a:prstGeom>
      </xdr:spPr>
    </xdr:pic>
    <xdr:clientData/>
  </xdr:twoCellAnchor>
  <xdr:twoCellAnchor editAs="oneCell">
    <xdr:from>
      <xdr:col>1</xdr:col>
      <xdr:colOff>642936</xdr:colOff>
      <xdr:row>277</xdr:row>
      <xdr:rowOff>107155</xdr:rowOff>
    </xdr:from>
    <xdr:to>
      <xdr:col>1</xdr:col>
      <xdr:colOff>1738977</xdr:colOff>
      <xdr:row>283</xdr:row>
      <xdr:rowOff>60026</xdr:rowOff>
    </xdr:to>
    <xdr:pic>
      <xdr:nvPicPr>
        <xdr:cNvPr id="85" name="Obraz 84" descr="373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905124" y="52292249"/>
          <a:ext cx="1096041" cy="1024433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714376</xdr:colOff>
      <xdr:row>297</xdr:row>
      <xdr:rowOff>154780</xdr:rowOff>
    </xdr:from>
    <xdr:to>
      <xdr:col>1</xdr:col>
      <xdr:colOff>1581809</xdr:colOff>
      <xdr:row>302</xdr:row>
      <xdr:rowOff>97917</xdr:rowOff>
    </xdr:to>
    <xdr:pic>
      <xdr:nvPicPr>
        <xdr:cNvPr id="86" name="Obraz 85" descr="372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976564" y="56137968"/>
          <a:ext cx="867433" cy="836105"/>
        </a:xfrm>
        <a:prstGeom prst="rect">
          <a:avLst/>
        </a:prstGeom>
      </xdr:spPr>
    </xdr:pic>
    <xdr:clientData/>
  </xdr:twoCellAnchor>
  <xdr:twoCellAnchor editAs="oneCell">
    <xdr:from>
      <xdr:col>1</xdr:col>
      <xdr:colOff>595313</xdr:colOff>
      <xdr:row>310</xdr:row>
      <xdr:rowOff>11906</xdr:rowOff>
    </xdr:from>
    <xdr:to>
      <xdr:col>1</xdr:col>
      <xdr:colOff>1779788</xdr:colOff>
      <xdr:row>315</xdr:row>
      <xdr:rowOff>10477</xdr:rowOff>
    </xdr:to>
    <xdr:pic>
      <xdr:nvPicPr>
        <xdr:cNvPr id="87" name="Obraz 86" descr="369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857501" y="58459687"/>
          <a:ext cx="1184475" cy="891540"/>
        </a:xfrm>
        <a:prstGeom prst="rect">
          <a:avLst/>
        </a:prstGeom>
      </xdr:spPr>
    </xdr:pic>
    <xdr:clientData/>
  </xdr:twoCellAnchor>
  <xdr:twoCellAnchor editAs="oneCell">
    <xdr:from>
      <xdr:col>1</xdr:col>
      <xdr:colOff>535782</xdr:colOff>
      <xdr:row>323</xdr:row>
      <xdr:rowOff>142875</xdr:rowOff>
    </xdr:from>
    <xdr:to>
      <xdr:col>1</xdr:col>
      <xdr:colOff>1720257</xdr:colOff>
      <xdr:row>328</xdr:row>
      <xdr:rowOff>141446</xdr:rowOff>
    </xdr:to>
    <xdr:pic>
      <xdr:nvPicPr>
        <xdr:cNvPr id="88" name="Obraz 87" descr="369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797970" y="61055250"/>
          <a:ext cx="1184475" cy="89154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666749</xdr:colOff>
      <xdr:row>335</xdr:row>
      <xdr:rowOff>345282</xdr:rowOff>
    </xdr:from>
    <xdr:to>
      <xdr:col>1</xdr:col>
      <xdr:colOff>1676652</xdr:colOff>
      <xdr:row>338</xdr:row>
      <xdr:rowOff>141636</xdr:rowOff>
    </xdr:to>
    <xdr:pic>
      <xdr:nvPicPr>
        <xdr:cNvPr id="89" name="Obraz 88" descr="559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928937" y="63222188"/>
          <a:ext cx="1009903" cy="582167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631031</xdr:colOff>
      <xdr:row>342</xdr:row>
      <xdr:rowOff>250030</xdr:rowOff>
    </xdr:from>
    <xdr:to>
      <xdr:col>1</xdr:col>
      <xdr:colOff>1704490</xdr:colOff>
      <xdr:row>344</xdr:row>
      <xdr:rowOff>142682</xdr:rowOff>
    </xdr:to>
    <xdr:pic>
      <xdr:nvPicPr>
        <xdr:cNvPr id="90" name="Obraz 89" descr="559S (1)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893219" y="64448530"/>
          <a:ext cx="1073459" cy="499871"/>
        </a:xfrm>
        <a:prstGeom prst="rect">
          <a:avLst/>
        </a:prstGeom>
      </xdr:spPr>
    </xdr:pic>
    <xdr:clientData/>
  </xdr:twoCellAnchor>
  <xdr:twoCellAnchor editAs="oneCell">
    <xdr:from>
      <xdr:col>1</xdr:col>
      <xdr:colOff>785812</xdr:colOff>
      <xdr:row>351</xdr:row>
      <xdr:rowOff>35718</xdr:rowOff>
    </xdr:from>
    <xdr:to>
      <xdr:col>1</xdr:col>
      <xdr:colOff>1666875</xdr:colOff>
      <xdr:row>355</xdr:row>
      <xdr:rowOff>124593</xdr:rowOff>
    </xdr:to>
    <xdr:pic>
      <xdr:nvPicPr>
        <xdr:cNvPr id="91" name="Obraz 90" descr="501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l="12245" r="12245"/>
        <a:stretch>
          <a:fillRect/>
        </a:stretch>
      </xdr:blipFill>
      <xdr:spPr>
        <a:xfrm>
          <a:off x="3048000" y="66163031"/>
          <a:ext cx="881063" cy="803250"/>
        </a:xfrm>
        <a:prstGeom prst="rect">
          <a:avLst/>
        </a:prstGeom>
      </xdr:spPr>
    </xdr:pic>
    <xdr:clientData/>
  </xdr:twoCellAnchor>
  <xdr:twoCellAnchor editAs="oneCell">
    <xdr:from>
      <xdr:col>1</xdr:col>
      <xdr:colOff>607218</xdr:colOff>
      <xdr:row>361</xdr:row>
      <xdr:rowOff>23811</xdr:rowOff>
    </xdr:from>
    <xdr:to>
      <xdr:col>1</xdr:col>
      <xdr:colOff>1674193</xdr:colOff>
      <xdr:row>366</xdr:row>
      <xdr:rowOff>11905</xdr:rowOff>
    </xdr:to>
    <xdr:pic>
      <xdr:nvPicPr>
        <xdr:cNvPr id="92" name="Obraz 91" descr="504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l="6731" t="8563" r="7284" b="9081"/>
        <a:stretch>
          <a:fillRect/>
        </a:stretch>
      </xdr:blipFill>
      <xdr:spPr>
        <a:xfrm>
          <a:off x="2869406" y="68020405"/>
          <a:ext cx="1066975" cy="881063"/>
        </a:xfrm>
        <a:prstGeom prst="rect">
          <a:avLst/>
        </a:prstGeom>
      </xdr:spPr>
    </xdr:pic>
    <xdr:clientData/>
  </xdr:twoCellAnchor>
  <xdr:twoCellAnchor editAs="oneCell">
    <xdr:from>
      <xdr:col>1</xdr:col>
      <xdr:colOff>642937</xdr:colOff>
      <xdr:row>369</xdr:row>
      <xdr:rowOff>381000</xdr:rowOff>
    </xdr:from>
    <xdr:to>
      <xdr:col>1</xdr:col>
      <xdr:colOff>1633361</xdr:colOff>
      <xdr:row>374</xdr:row>
      <xdr:rowOff>83343</xdr:rowOff>
    </xdr:to>
    <xdr:pic>
      <xdr:nvPicPr>
        <xdr:cNvPr id="93" name="Obraz 92" descr="503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l="10607" t="17730" r="8340" b="13089"/>
        <a:stretch>
          <a:fillRect/>
        </a:stretch>
      </xdr:blipFill>
      <xdr:spPr>
        <a:xfrm>
          <a:off x="2905125" y="69639656"/>
          <a:ext cx="990424" cy="845343"/>
        </a:xfrm>
        <a:prstGeom prst="rect">
          <a:avLst/>
        </a:prstGeom>
      </xdr:spPr>
    </xdr:pic>
    <xdr:clientData/>
  </xdr:twoCellAnchor>
  <xdr:twoCellAnchor editAs="oneCell">
    <xdr:from>
      <xdr:col>1</xdr:col>
      <xdr:colOff>678656</xdr:colOff>
      <xdr:row>377</xdr:row>
      <xdr:rowOff>250031</xdr:rowOff>
    </xdr:from>
    <xdr:to>
      <xdr:col>1</xdr:col>
      <xdr:colOff>1567325</xdr:colOff>
      <xdr:row>381</xdr:row>
      <xdr:rowOff>35718</xdr:rowOff>
    </xdr:to>
    <xdr:pic>
      <xdr:nvPicPr>
        <xdr:cNvPr id="95" name="Obraz 94" descr="50175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l="6609" t="6832" r="9622" b="8573"/>
        <a:stretch>
          <a:fillRect/>
        </a:stretch>
      </xdr:blipFill>
      <xdr:spPr>
        <a:xfrm>
          <a:off x="2940844" y="71020781"/>
          <a:ext cx="888669" cy="797718"/>
        </a:xfrm>
        <a:prstGeom prst="rect">
          <a:avLst/>
        </a:prstGeom>
      </xdr:spPr>
    </xdr:pic>
    <xdr:clientData/>
  </xdr:twoCellAnchor>
  <xdr:twoCellAnchor editAs="oneCell">
    <xdr:from>
      <xdr:col>1</xdr:col>
      <xdr:colOff>607218</xdr:colOff>
      <xdr:row>385</xdr:row>
      <xdr:rowOff>119062</xdr:rowOff>
    </xdr:from>
    <xdr:to>
      <xdr:col>1</xdr:col>
      <xdr:colOff>1705793</xdr:colOff>
      <xdr:row>390</xdr:row>
      <xdr:rowOff>124015</xdr:rowOff>
    </xdr:to>
    <xdr:pic>
      <xdr:nvPicPr>
        <xdr:cNvPr id="96" name="Obraz 95" descr="506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2869406" y="72687656"/>
          <a:ext cx="1098575" cy="897922"/>
        </a:xfrm>
        <a:prstGeom prst="rect">
          <a:avLst/>
        </a:prstGeom>
      </xdr:spPr>
    </xdr:pic>
    <xdr:clientData/>
  </xdr:twoCellAnchor>
  <xdr:twoCellAnchor editAs="oneCell">
    <xdr:from>
      <xdr:col>1</xdr:col>
      <xdr:colOff>607218</xdr:colOff>
      <xdr:row>397</xdr:row>
      <xdr:rowOff>59530</xdr:rowOff>
    </xdr:from>
    <xdr:to>
      <xdr:col>1</xdr:col>
      <xdr:colOff>1559718</xdr:colOff>
      <xdr:row>402</xdr:row>
      <xdr:rowOff>142875</xdr:rowOff>
    </xdr:to>
    <xdr:pic>
      <xdr:nvPicPr>
        <xdr:cNvPr id="97" name="Obraz 96" descr="502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l="12890" r="13452" b="10300"/>
        <a:stretch>
          <a:fillRect/>
        </a:stretch>
      </xdr:blipFill>
      <xdr:spPr>
        <a:xfrm>
          <a:off x="2869406" y="74854593"/>
          <a:ext cx="952500" cy="976313"/>
        </a:xfrm>
        <a:prstGeom prst="rect">
          <a:avLst/>
        </a:prstGeom>
      </xdr:spPr>
    </xdr:pic>
    <xdr:clientData/>
  </xdr:twoCellAnchor>
  <xdr:twoCellAnchor editAs="oneCell">
    <xdr:from>
      <xdr:col>1</xdr:col>
      <xdr:colOff>654844</xdr:colOff>
      <xdr:row>414</xdr:row>
      <xdr:rowOff>23813</xdr:rowOff>
    </xdr:from>
    <xdr:to>
      <xdr:col>1</xdr:col>
      <xdr:colOff>1563951</xdr:colOff>
      <xdr:row>419</xdr:row>
      <xdr:rowOff>23813</xdr:rowOff>
    </xdr:to>
    <xdr:pic>
      <xdr:nvPicPr>
        <xdr:cNvPr id="98" name="Obraz 97" descr="553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l="15315" t="11956" r="15667" b="11713"/>
        <a:stretch>
          <a:fillRect/>
        </a:stretch>
      </xdr:blipFill>
      <xdr:spPr>
        <a:xfrm>
          <a:off x="2917032" y="77997844"/>
          <a:ext cx="909107" cy="892969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631031</xdr:colOff>
      <xdr:row>424</xdr:row>
      <xdr:rowOff>172387</xdr:rowOff>
    </xdr:from>
    <xdr:to>
      <xdr:col>1</xdr:col>
      <xdr:colOff>1750218</xdr:colOff>
      <xdr:row>428</xdr:row>
      <xdr:rowOff>154782</xdr:rowOff>
    </xdr:to>
    <xdr:pic>
      <xdr:nvPicPr>
        <xdr:cNvPr id="99" name="Obraz 98" descr="507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l="5144" t="12095" r="9562" b="16231"/>
        <a:stretch>
          <a:fillRect/>
        </a:stretch>
      </xdr:blipFill>
      <xdr:spPr>
        <a:xfrm>
          <a:off x="2893219" y="80015700"/>
          <a:ext cx="1119187" cy="696770"/>
        </a:xfrm>
        <a:prstGeom prst="rect">
          <a:avLst/>
        </a:prstGeom>
      </xdr:spPr>
    </xdr:pic>
    <xdr:clientData/>
  </xdr:twoCellAnchor>
  <xdr:twoCellAnchor editAs="oneCell">
    <xdr:from>
      <xdr:col>1</xdr:col>
      <xdr:colOff>678656</xdr:colOff>
      <xdr:row>433</xdr:row>
      <xdr:rowOff>392906</xdr:rowOff>
    </xdr:from>
    <xdr:to>
      <xdr:col>1</xdr:col>
      <xdr:colOff>1824789</xdr:colOff>
      <xdr:row>437</xdr:row>
      <xdr:rowOff>71437</xdr:rowOff>
    </xdr:to>
    <xdr:pic>
      <xdr:nvPicPr>
        <xdr:cNvPr id="100" name="Obraz 99" descr="529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l="6502" t="8687" r="10805" b="8791"/>
        <a:stretch>
          <a:fillRect/>
        </a:stretch>
      </xdr:blipFill>
      <xdr:spPr>
        <a:xfrm>
          <a:off x="2940844" y="81676875"/>
          <a:ext cx="1146133" cy="702468"/>
        </a:xfrm>
        <a:prstGeom prst="rect">
          <a:avLst/>
        </a:prstGeom>
      </xdr:spPr>
    </xdr:pic>
    <xdr:clientData/>
  </xdr:twoCellAnchor>
  <xdr:twoCellAnchor editAs="oneCell">
    <xdr:from>
      <xdr:col>1</xdr:col>
      <xdr:colOff>869154</xdr:colOff>
      <xdr:row>440</xdr:row>
      <xdr:rowOff>178594</xdr:rowOff>
    </xdr:from>
    <xdr:to>
      <xdr:col>1</xdr:col>
      <xdr:colOff>1704895</xdr:colOff>
      <xdr:row>444</xdr:row>
      <xdr:rowOff>107156</xdr:rowOff>
    </xdr:to>
    <xdr:pic>
      <xdr:nvPicPr>
        <xdr:cNvPr id="101" name="Obraz 100" descr="530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l="6782" t="5469" r="11235" b="5294"/>
        <a:stretch>
          <a:fillRect/>
        </a:stretch>
      </xdr:blipFill>
      <xdr:spPr>
        <a:xfrm>
          <a:off x="3131342" y="82843688"/>
          <a:ext cx="835741" cy="952499"/>
        </a:xfrm>
        <a:prstGeom prst="rect">
          <a:avLst/>
        </a:prstGeom>
      </xdr:spPr>
    </xdr:pic>
    <xdr:clientData/>
  </xdr:twoCellAnchor>
  <xdr:twoCellAnchor editAs="oneCell">
    <xdr:from>
      <xdr:col>1</xdr:col>
      <xdr:colOff>690562</xdr:colOff>
      <xdr:row>446</xdr:row>
      <xdr:rowOff>214313</xdr:rowOff>
    </xdr:from>
    <xdr:to>
      <xdr:col>1</xdr:col>
      <xdr:colOff>1883000</xdr:colOff>
      <xdr:row>450</xdr:row>
      <xdr:rowOff>35718</xdr:rowOff>
    </xdr:to>
    <xdr:pic>
      <xdr:nvPicPr>
        <xdr:cNvPr id="102" name="Obraz 101" descr="527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l="6156" t="12520" r="9242" b="13339"/>
        <a:stretch>
          <a:fillRect/>
        </a:stretch>
      </xdr:blipFill>
      <xdr:spPr>
        <a:xfrm>
          <a:off x="2952750" y="84093844"/>
          <a:ext cx="1192438" cy="845343"/>
        </a:xfrm>
        <a:prstGeom prst="rect">
          <a:avLst/>
        </a:prstGeom>
      </xdr:spPr>
    </xdr:pic>
    <xdr:clientData/>
  </xdr:twoCellAnchor>
  <xdr:twoCellAnchor editAs="oneCell">
    <xdr:from>
      <xdr:col>1</xdr:col>
      <xdr:colOff>619124</xdr:colOff>
      <xdr:row>452</xdr:row>
      <xdr:rowOff>346432</xdr:rowOff>
    </xdr:from>
    <xdr:to>
      <xdr:col>1</xdr:col>
      <xdr:colOff>1678781</xdr:colOff>
      <xdr:row>457</xdr:row>
      <xdr:rowOff>23812</xdr:rowOff>
    </xdr:to>
    <xdr:pic>
      <xdr:nvPicPr>
        <xdr:cNvPr id="103" name="Obraz 102" descr="514T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l="6340" t="10887" r="12164" b="12527"/>
        <a:stretch>
          <a:fillRect/>
        </a:stretch>
      </xdr:blipFill>
      <xdr:spPr>
        <a:xfrm>
          <a:off x="2881312" y="85440401"/>
          <a:ext cx="1059657" cy="82038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571502</xdr:colOff>
      <xdr:row>462</xdr:row>
      <xdr:rowOff>392906</xdr:rowOff>
    </xdr:from>
    <xdr:to>
      <xdr:col>1</xdr:col>
      <xdr:colOff>1970486</xdr:colOff>
      <xdr:row>468</xdr:row>
      <xdr:rowOff>130968</xdr:rowOff>
    </xdr:to>
    <xdr:pic>
      <xdr:nvPicPr>
        <xdr:cNvPr id="104" name="Obraz 103" descr="514R.tif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l="15294" t="23148" r="20635" b="25595"/>
        <a:stretch>
          <a:fillRect/>
        </a:stretch>
      </xdr:blipFill>
      <xdr:spPr>
        <a:xfrm>
          <a:off x="2833690" y="87356156"/>
          <a:ext cx="1398984" cy="1119187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714376</xdr:colOff>
      <xdr:row>475</xdr:row>
      <xdr:rowOff>71437</xdr:rowOff>
    </xdr:from>
    <xdr:to>
      <xdr:col>1</xdr:col>
      <xdr:colOff>1732094</xdr:colOff>
      <xdr:row>480</xdr:row>
      <xdr:rowOff>166687</xdr:rowOff>
    </xdr:to>
    <xdr:pic>
      <xdr:nvPicPr>
        <xdr:cNvPr id="105" name="Obraz 104" descr="5015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l="11271" t="10542" r="12858" b="10982"/>
        <a:stretch>
          <a:fillRect/>
        </a:stretch>
      </xdr:blipFill>
      <xdr:spPr>
        <a:xfrm>
          <a:off x="2976564" y="89749312"/>
          <a:ext cx="1017718" cy="988219"/>
        </a:xfrm>
        <a:prstGeom prst="rect">
          <a:avLst/>
        </a:prstGeom>
      </xdr:spPr>
    </xdr:pic>
    <xdr:clientData/>
  </xdr:twoCellAnchor>
  <xdr:twoCellAnchor editAs="oneCell">
    <xdr:from>
      <xdr:col>1</xdr:col>
      <xdr:colOff>654843</xdr:colOff>
      <xdr:row>484</xdr:row>
      <xdr:rowOff>357188</xdr:rowOff>
    </xdr:from>
    <xdr:to>
      <xdr:col>1</xdr:col>
      <xdr:colOff>1595218</xdr:colOff>
      <xdr:row>490</xdr:row>
      <xdr:rowOff>95250</xdr:rowOff>
    </xdr:to>
    <xdr:pic>
      <xdr:nvPicPr>
        <xdr:cNvPr id="106" name="Obraz 105" descr="573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l="7840" t="3780" r="7788" b="5976"/>
        <a:stretch>
          <a:fillRect/>
        </a:stretch>
      </xdr:blipFill>
      <xdr:spPr>
        <a:xfrm>
          <a:off x="2917031" y="91475719"/>
          <a:ext cx="940375" cy="1059656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762000</xdr:colOff>
      <xdr:row>493</xdr:row>
      <xdr:rowOff>285749</xdr:rowOff>
    </xdr:from>
    <xdr:to>
      <xdr:col>1</xdr:col>
      <xdr:colOff>1683224</xdr:colOff>
      <xdr:row>497</xdr:row>
      <xdr:rowOff>71436</xdr:rowOff>
    </xdr:to>
    <xdr:pic>
      <xdr:nvPicPr>
        <xdr:cNvPr id="107" name="Obraz 106" descr="P1033791 got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l="8684" t="6599" r="9319" b="7430"/>
        <a:stretch>
          <a:fillRect/>
        </a:stretch>
      </xdr:blipFill>
      <xdr:spPr>
        <a:xfrm>
          <a:off x="3024188" y="93249749"/>
          <a:ext cx="921224" cy="750093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508</xdr:row>
      <xdr:rowOff>261937</xdr:rowOff>
    </xdr:from>
    <xdr:to>
      <xdr:col>1</xdr:col>
      <xdr:colOff>1404769</xdr:colOff>
      <xdr:row>513</xdr:row>
      <xdr:rowOff>142872</xdr:rowOff>
    </xdr:to>
    <xdr:pic>
      <xdr:nvPicPr>
        <xdr:cNvPr id="108" name="Obraz 107" descr="P1033735 2 got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 l="6463" t="5710" r="9524" b="7408"/>
        <a:stretch>
          <a:fillRect/>
        </a:stretch>
      </xdr:blipFill>
      <xdr:spPr>
        <a:xfrm>
          <a:off x="3071813" y="96262031"/>
          <a:ext cx="595144" cy="1083466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857251</xdr:colOff>
      <xdr:row>500</xdr:row>
      <xdr:rowOff>190500</xdr:rowOff>
    </xdr:from>
    <xdr:to>
      <xdr:col>1</xdr:col>
      <xdr:colOff>1463487</xdr:colOff>
      <xdr:row>505</xdr:row>
      <xdr:rowOff>142875</xdr:rowOff>
    </xdr:to>
    <xdr:pic>
      <xdr:nvPicPr>
        <xdr:cNvPr id="109" name="Obraz 108" descr="P1033735 got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l="8377" t="5303" r="10961" b="7408"/>
        <a:stretch>
          <a:fillRect/>
        </a:stretch>
      </xdr:blipFill>
      <xdr:spPr>
        <a:xfrm>
          <a:off x="3119439" y="94618969"/>
          <a:ext cx="606236" cy="1154906"/>
        </a:xfrm>
        <a:prstGeom prst="rect">
          <a:avLst/>
        </a:prstGeom>
      </xdr:spPr>
    </xdr:pic>
    <xdr:clientData/>
  </xdr:twoCellAnchor>
  <xdr:twoCellAnchor editAs="oneCell">
    <xdr:from>
      <xdr:col>1</xdr:col>
      <xdr:colOff>690564</xdr:colOff>
      <xdr:row>516</xdr:row>
      <xdr:rowOff>214312</xdr:rowOff>
    </xdr:from>
    <xdr:to>
      <xdr:col>1</xdr:col>
      <xdr:colOff>1954072</xdr:colOff>
      <xdr:row>520</xdr:row>
      <xdr:rowOff>41719</xdr:rowOff>
    </xdr:to>
    <xdr:pic>
      <xdr:nvPicPr>
        <xdr:cNvPr id="110" name="Obraz 109" descr="551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2952752" y="97786031"/>
          <a:ext cx="1263508" cy="851344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714377</xdr:colOff>
      <xdr:row>523</xdr:row>
      <xdr:rowOff>226219</xdr:rowOff>
    </xdr:from>
    <xdr:to>
      <xdr:col>1</xdr:col>
      <xdr:colOff>1987337</xdr:colOff>
      <xdr:row>527</xdr:row>
      <xdr:rowOff>79058</xdr:rowOff>
    </xdr:to>
    <xdr:pic>
      <xdr:nvPicPr>
        <xdr:cNvPr id="111" name="Obraz 110" descr="552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2976565" y="99179063"/>
          <a:ext cx="1272960" cy="876776"/>
        </a:xfrm>
        <a:prstGeom prst="rect">
          <a:avLst/>
        </a:prstGeom>
      </xdr:spPr>
    </xdr:pic>
    <xdr:clientData/>
  </xdr:twoCellAnchor>
  <xdr:twoCellAnchor editAs="oneCell">
    <xdr:from>
      <xdr:col>1</xdr:col>
      <xdr:colOff>654844</xdr:colOff>
      <xdr:row>543</xdr:row>
      <xdr:rowOff>95250</xdr:rowOff>
    </xdr:from>
    <xdr:to>
      <xdr:col>1</xdr:col>
      <xdr:colOff>1684882</xdr:colOff>
      <xdr:row>548</xdr:row>
      <xdr:rowOff>33908</xdr:rowOff>
    </xdr:to>
    <xdr:pic>
      <xdr:nvPicPr>
        <xdr:cNvPr id="112" name="Obraz 111" descr="55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2917032" y="103203375"/>
          <a:ext cx="1030038" cy="831627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631032</xdr:colOff>
      <xdr:row>552</xdr:row>
      <xdr:rowOff>404813</xdr:rowOff>
    </xdr:from>
    <xdr:to>
      <xdr:col>1</xdr:col>
      <xdr:colOff>1673603</xdr:colOff>
      <xdr:row>556</xdr:row>
      <xdr:rowOff>137540</xdr:rowOff>
    </xdr:to>
    <xdr:pic>
      <xdr:nvPicPr>
        <xdr:cNvPr id="113" name="Obraz 112" descr="554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2893220" y="104953594"/>
          <a:ext cx="1042571" cy="756665"/>
        </a:xfrm>
        <a:prstGeom prst="rect">
          <a:avLst/>
        </a:prstGeom>
      </xdr:spPr>
    </xdr:pic>
    <xdr:clientData/>
  </xdr:twoCellAnchor>
  <xdr:twoCellAnchor editAs="oneCell">
    <xdr:from>
      <xdr:col>1</xdr:col>
      <xdr:colOff>821531</xdr:colOff>
      <xdr:row>559</xdr:row>
      <xdr:rowOff>166687</xdr:rowOff>
    </xdr:from>
    <xdr:to>
      <xdr:col>1</xdr:col>
      <xdr:colOff>1506670</xdr:colOff>
      <xdr:row>562</xdr:row>
      <xdr:rowOff>107157</xdr:rowOff>
    </xdr:to>
    <xdr:pic>
      <xdr:nvPicPr>
        <xdr:cNvPr id="114" name="Obraz 113" descr="557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l="6412" t="4480" r="6307" b="5600"/>
        <a:stretch>
          <a:fillRect/>
        </a:stretch>
      </xdr:blipFill>
      <xdr:spPr>
        <a:xfrm>
          <a:off x="3083719" y="106203750"/>
          <a:ext cx="685139" cy="785813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547687</xdr:colOff>
      <xdr:row>565</xdr:row>
      <xdr:rowOff>392907</xdr:rowOff>
    </xdr:from>
    <xdr:to>
      <xdr:col>1</xdr:col>
      <xdr:colOff>1783685</xdr:colOff>
      <xdr:row>569</xdr:row>
      <xdr:rowOff>154781</xdr:rowOff>
    </xdr:to>
    <xdr:pic>
      <xdr:nvPicPr>
        <xdr:cNvPr id="116" name="Obraz 115" descr="558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2809875" y="107644407"/>
          <a:ext cx="1235998" cy="904874"/>
        </a:xfrm>
        <a:prstGeom prst="rect">
          <a:avLst/>
        </a:prstGeom>
      </xdr:spPr>
    </xdr:pic>
    <xdr:clientData/>
  </xdr:twoCellAnchor>
  <xdr:twoCellAnchor editAs="oneCell">
    <xdr:from>
      <xdr:col>1</xdr:col>
      <xdr:colOff>440531</xdr:colOff>
      <xdr:row>573</xdr:row>
      <xdr:rowOff>309561</xdr:rowOff>
    </xdr:from>
    <xdr:to>
      <xdr:col>1</xdr:col>
      <xdr:colOff>1754129</xdr:colOff>
      <xdr:row>578</xdr:row>
      <xdr:rowOff>107156</xdr:rowOff>
    </xdr:to>
    <xdr:pic>
      <xdr:nvPicPr>
        <xdr:cNvPr id="117" name="Obraz 116" descr="3M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l="19167" r="15959"/>
        <a:stretch>
          <a:fillRect/>
        </a:stretch>
      </xdr:blipFill>
      <xdr:spPr>
        <a:xfrm>
          <a:off x="2702719" y="109227936"/>
          <a:ext cx="1313598" cy="1000126"/>
        </a:xfrm>
        <a:prstGeom prst="rect">
          <a:avLst/>
        </a:prstGeom>
      </xdr:spPr>
    </xdr:pic>
    <xdr:clientData/>
  </xdr:twoCellAnchor>
  <xdr:twoCellAnchor editAs="oneCell">
    <xdr:from>
      <xdr:col>1</xdr:col>
      <xdr:colOff>678656</xdr:colOff>
      <xdr:row>533</xdr:row>
      <xdr:rowOff>-1</xdr:rowOff>
    </xdr:from>
    <xdr:to>
      <xdr:col>1</xdr:col>
      <xdr:colOff>1548730</xdr:colOff>
      <xdr:row>537</xdr:row>
      <xdr:rowOff>121443</xdr:rowOff>
    </xdr:to>
    <xdr:pic>
      <xdr:nvPicPr>
        <xdr:cNvPr id="118" name="Obraz 117" descr="555.jpg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940844" y="101179312"/>
          <a:ext cx="870074" cy="8358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vesbopoland.pl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vesbopoland.pl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vesbopoland.pl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vesbopoland.pl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vesbopoland.pl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rgb="FFFCEB02"/>
  </sheetPr>
  <dimension ref="A1:I691"/>
  <sheetViews>
    <sheetView tabSelected="1" showWhiteSpace="0" view="pageBreakPreview" zoomScale="80" zoomScaleSheetLayoutView="80" workbookViewId="0">
      <selection activeCell="A2" sqref="A2:G2"/>
    </sheetView>
  </sheetViews>
  <sheetFormatPr defaultColWidth="9.140625" defaultRowHeight="15" zeroHeight="1"/>
  <cols>
    <col min="1" max="1" width="34" style="189" customWidth="1"/>
    <col min="2" max="2" width="34.140625" style="105" customWidth="1"/>
    <col min="3" max="3" width="28" style="600" customWidth="1"/>
    <col min="4" max="4" width="27.140625" style="86" customWidth="1"/>
    <col min="5" max="5" width="22.28515625" style="89" customWidth="1"/>
    <col min="6" max="6" width="20.5703125" style="88" customWidth="1"/>
    <col min="7" max="7" width="23.7109375" style="602" customWidth="1"/>
    <col min="8" max="8" width="19" style="10" customWidth="1"/>
    <col min="9" max="16384" width="9.140625" style="10"/>
  </cols>
  <sheetData>
    <row r="1" spans="1:7" s="8" customFormat="1" ht="87.75" customHeight="1">
      <c r="A1" s="159"/>
      <c r="B1" s="91"/>
      <c r="C1" s="485"/>
      <c r="D1" s="39"/>
      <c r="E1" s="40"/>
      <c r="F1" s="846"/>
      <c r="G1" s="847"/>
    </row>
    <row r="2" spans="1:7" s="8" customFormat="1" ht="37.5" customHeight="1">
      <c r="A2" s="844" t="s">
        <v>667</v>
      </c>
      <c r="B2" s="845"/>
      <c r="C2" s="845"/>
      <c r="D2" s="845"/>
      <c r="E2" s="845"/>
      <c r="F2" s="845"/>
      <c r="G2" s="845"/>
    </row>
    <row r="3" spans="1:7" s="37" customFormat="1" ht="27" customHeight="1">
      <c r="A3" s="160"/>
      <c r="B3" s="41"/>
      <c r="C3" s="41" t="s">
        <v>0</v>
      </c>
      <c r="D3" s="42" t="s">
        <v>7</v>
      </c>
      <c r="E3" s="43" t="s">
        <v>1</v>
      </c>
      <c r="F3" s="44" t="s">
        <v>8</v>
      </c>
      <c r="G3" s="45" t="s">
        <v>9</v>
      </c>
    </row>
    <row r="4" spans="1:7" customFormat="1" ht="2.25" customHeight="1">
      <c r="A4" s="161"/>
      <c r="B4" s="46"/>
      <c r="C4" s="46"/>
      <c r="D4" s="46"/>
      <c r="E4" s="46"/>
      <c r="F4" s="46"/>
      <c r="G4" s="47"/>
    </row>
    <row r="5" spans="1:7" s="36" customFormat="1" ht="14.45" customHeight="1">
      <c r="A5" s="162"/>
      <c r="B5" s="92"/>
      <c r="C5" s="486"/>
      <c r="D5" s="49"/>
      <c r="E5" s="50"/>
      <c r="F5" s="51" t="s">
        <v>113</v>
      </c>
      <c r="G5" s="487">
        <v>0</v>
      </c>
    </row>
    <row r="6" spans="1:7" customFormat="1" ht="2.25" customHeight="1">
      <c r="A6" s="161"/>
      <c r="B6" s="46"/>
      <c r="C6" s="46"/>
      <c r="D6" s="46"/>
      <c r="E6" s="46"/>
      <c r="F6" s="46"/>
      <c r="G6" s="47"/>
    </row>
    <row r="7" spans="1:7" s="35" customFormat="1" ht="14.25" customHeight="1">
      <c r="A7" s="848" t="s">
        <v>666</v>
      </c>
      <c r="B7" s="848"/>
      <c r="C7" s="52"/>
      <c r="D7" s="52"/>
      <c r="E7" s="52"/>
      <c r="F7" s="488"/>
      <c r="G7" s="52"/>
    </row>
    <row r="8" spans="1:7" s="35" customFormat="1" ht="33.75" customHeight="1">
      <c r="A8" s="163" t="s">
        <v>665</v>
      </c>
      <c r="B8" s="93"/>
      <c r="C8" s="53"/>
      <c r="D8" s="53"/>
      <c r="E8" s="53"/>
      <c r="F8" s="53"/>
      <c r="G8" s="53"/>
    </row>
    <row r="9" spans="1:7" s="35" customFormat="1" ht="14.45" customHeight="1">
      <c r="A9" s="164"/>
      <c r="B9" s="94"/>
      <c r="C9" s="54"/>
      <c r="D9" s="54"/>
      <c r="E9" s="62" t="s">
        <v>664</v>
      </c>
      <c r="F9" s="54"/>
      <c r="G9" s="118"/>
    </row>
    <row r="10" spans="1:7" s="35" customFormat="1" ht="14.45" customHeight="1">
      <c r="A10" s="164"/>
      <c r="B10" s="94"/>
      <c r="C10" s="57" t="s">
        <v>663</v>
      </c>
      <c r="D10" s="56" t="s">
        <v>662</v>
      </c>
      <c r="E10" s="57">
        <v>100</v>
      </c>
      <c r="F10" s="63">
        <v>3.18</v>
      </c>
      <c r="G10" s="489">
        <f t="shared" ref="G10:G18" si="0">ROUND(F10-(F10*$G$5),2)</f>
        <v>3.18</v>
      </c>
    </row>
    <row r="11" spans="1:7" s="35" customFormat="1" ht="14.45" customHeight="1">
      <c r="A11" s="164"/>
      <c r="B11" s="94"/>
      <c r="C11" s="64" t="s">
        <v>661</v>
      </c>
      <c r="D11" s="55" t="s">
        <v>660</v>
      </c>
      <c r="E11" s="64">
        <v>100</v>
      </c>
      <c r="F11" s="58">
        <v>4.17</v>
      </c>
      <c r="G11" s="490">
        <f t="shared" si="0"/>
        <v>4.17</v>
      </c>
    </row>
    <row r="12" spans="1:7" s="35" customFormat="1" ht="14.45" customHeight="1">
      <c r="A12" s="164"/>
      <c r="B12" s="94"/>
      <c r="C12" s="57" t="s">
        <v>659</v>
      </c>
      <c r="D12" s="56" t="s">
        <v>658</v>
      </c>
      <c r="E12" s="57">
        <v>60</v>
      </c>
      <c r="F12" s="63">
        <v>6.96</v>
      </c>
      <c r="G12" s="491">
        <f t="shared" si="0"/>
        <v>6.96</v>
      </c>
    </row>
    <row r="13" spans="1:7" s="35" customFormat="1" ht="14.45" customHeight="1">
      <c r="A13" s="164"/>
      <c r="B13" s="94"/>
      <c r="C13" s="64" t="s">
        <v>657</v>
      </c>
      <c r="D13" s="55" t="s">
        <v>656</v>
      </c>
      <c r="E13" s="64">
        <v>40</v>
      </c>
      <c r="F13" s="58">
        <v>10.37</v>
      </c>
      <c r="G13" s="492">
        <f t="shared" si="0"/>
        <v>10.37</v>
      </c>
    </row>
    <row r="14" spans="1:7" s="35" customFormat="1" ht="14.45" customHeight="1">
      <c r="A14" s="164"/>
      <c r="B14" s="94"/>
      <c r="C14" s="57" t="s">
        <v>655</v>
      </c>
      <c r="D14" s="56" t="s">
        <v>654</v>
      </c>
      <c r="E14" s="57">
        <v>20</v>
      </c>
      <c r="F14" s="63">
        <v>16.71</v>
      </c>
      <c r="G14" s="493">
        <f t="shared" si="0"/>
        <v>16.71</v>
      </c>
    </row>
    <row r="15" spans="1:7" s="35" customFormat="1" ht="14.45" customHeight="1">
      <c r="A15" s="164"/>
      <c r="B15" s="94"/>
      <c r="C15" s="64" t="s">
        <v>653</v>
      </c>
      <c r="D15" s="55" t="s">
        <v>652</v>
      </c>
      <c r="E15" s="64">
        <v>20</v>
      </c>
      <c r="F15" s="58">
        <v>26.92</v>
      </c>
      <c r="G15" s="494">
        <f t="shared" si="0"/>
        <v>26.92</v>
      </c>
    </row>
    <row r="16" spans="1:7" s="35" customFormat="1" ht="14.45" customHeight="1">
      <c r="A16" s="165"/>
      <c r="B16" s="94"/>
      <c r="C16" s="57" t="s">
        <v>651</v>
      </c>
      <c r="D16" s="56" t="s">
        <v>650</v>
      </c>
      <c r="E16" s="57">
        <v>12</v>
      </c>
      <c r="F16" s="63">
        <v>36.46</v>
      </c>
      <c r="G16" s="489">
        <f t="shared" si="0"/>
        <v>36.46</v>
      </c>
    </row>
    <row r="17" spans="1:8" s="35" customFormat="1" ht="14.45" customHeight="1">
      <c r="A17" s="165"/>
      <c r="B17" s="94"/>
      <c r="C17" s="64" t="s">
        <v>649</v>
      </c>
      <c r="D17" s="55" t="s">
        <v>648</v>
      </c>
      <c r="E17" s="64">
        <v>12</v>
      </c>
      <c r="F17" s="58">
        <v>59.85</v>
      </c>
      <c r="G17" s="495">
        <f t="shared" si="0"/>
        <v>59.85</v>
      </c>
    </row>
    <row r="18" spans="1:8" s="35" customFormat="1" ht="14.45" customHeight="1">
      <c r="A18" s="165"/>
      <c r="B18" s="94"/>
      <c r="C18" s="57" t="s">
        <v>647</v>
      </c>
      <c r="D18" s="56" t="s">
        <v>646</v>
      </c>
      <c r="E18" s="70">
        <v>8</v>
      </c>
      <c r="F18" s="63">
        <v>93.78</v>
      </c>
      <c r="G18" s="386">
        <f t="shared" si="0"/>
        <v>93.78</v>
      </c>
    </row>
    <row r="19" spans="1:8" s="35" customFormat="1" ht="14.45" customHeight="1">
      <c r="A19" s="165"/>
      <c r="B19" s="94"/>
      <c r="C19" s="50"/>
      <c r="D19" s="60"/>
      <c r="E19" s="50"/>
      <c r="F19" s="61"/>
      <c r="G19" s="496"/>
    </row>
    <row r="20" spans="1:8" customFormat="1" ht="2.25" customHeight="1">
      <c r="A20" s="161"/>
      <c r="B20" s="46"/>
      <c r="C20" s="46"/>
      <c r="D20" s="46"/>
      <c r="E20" s="46"/>
      <c r="F20" s="46"/>
      <c r="G20" s="46"/>
      <c r="H20" s="35"/>
    </row>
    <row r="21" spans="1:8" s="33" customFormat="1" ht="33.75" customHeight="1">
      <c r="A21" s="163" t="s">
        <v>645</v>
      </c>
      <c r="B21" s="95"/>
      <c r="C21" s="50"/>
      <c r="D21" s="60"/>
      <c r="E21" s="50"/>
      <c r="F21" s="61"/>
      <c r="G21" s="496"/>
      <c r="H21" s="35"/>
    </row>
    <row r="22" spans="1:8" s="33" customFormat="1" ht="14.45" customHeight="1">
      <c r="A22" s="166"/>
      <c r="B22" s="95"/>
      <c r="C22" s="57"/>
      <c r="D22" s="56"/>
      <c r="E22" s="62" t="s">
        <v>664</v>
      </c>
      <c r="F22" s="63"/>
      <c r="G22" s="386"/>
      <c r="H22" s="35"/>
    </row>
    <row r="23" spans="1:8" s="33" customFormat="1" ht="14.45" customHeight="1">
      <c r="A23" s="167"/>
      <c r="B23" s="96"/>
      <c r="C23" s="57" t="s">
        <v>644</v>
      </c>
      <c r="D23" s="56" t="s">
        <v>576</v>
      </c>
      <c r="E23" s="57">
        <v>100</v>
      </c>
      <c r="F23" s="63">
        <v>3.53</v>
      </c>
      <c r="G23" s="386">
        <f>F23-(F23*$G$5)</f>
        <v>3.53</v>
      </c>
      <c r="H23" s="35"/>
    </row>
    <row r="24" spans="1:8" s="33" customFormat="1" ht="14.45" customHeight="1">
      <c r="A24" s="167"/>
      <c r="B24" s="96"/>
      <c r="C24" s="64" t="s">
        <v>643</v>
      </c>
      <c r="D24" s="55" t="s">
        <v>642</v>
      </c>
      <c r="E24" s="64">
        <v>100</v>
      </c>
      <c r="F24" s="58">
        <v>5.56</v>
      </c>
      <c r="G24" s="389">
        <f t="shared" ref="G24:G31" si="1">ROUND(F24-(F24*$G$5),2)</f>
        <v>5.56</v>
      </c>
      <c r="H24" s="35"/>
    </row>
    <row r="25" spans="1:8" s="33" customFormat="1" ht="14.45" customHeight="1">
      <c r="A25" s="167"/>
      <c r="B25" s="96"/>
      <c r="C25" s="57" t="s">
        <v>641</v>
      </c>
      <c r="D25" s="56" t="s">
        <v>640</v>
      </c>
      <c r="E25" s="57">
        <v>60</v>
      </c>
      <c r="F25" s="63">
        <v>9.1999999999999993</v>
      </c>
      <c r="G25" s="386">
        <f t="shared" si="1"/>
        <v>9.1999999999999993</v>
      </c>
      <c r="H25" s="35"/>
    </row>
    <row r="26" spans="1:8" s="33" customFormat="1" ht="14.45" customHeight="1">
      <c r="A26" s="167"/>
      <c r="B26" s="96"/>
      <c r="C26" s="64" t="s">
        <v>639</v>
      </c>
      <c r="D26" s="55" t="s">
        <v>570</v>
      </c>
      <c r="E26" s="64">
        <v>40</v>
      </c>
      <c r="F26" s="58">
        <v>14</v>
      </c>
      <c r="G26" s="389">
        <f t="shared" si="1"/>
        <v>14</v>
      </c>
      <c r="H26" s="35"/>
    </row>
    <row r="27" spans="1:8" s="33" customFormat="1" ht="14.45" customHeight="1">
      <c r="A27" s="167"/>
      <c r="B27" s="96"/>
      <c r="C27" s="57" t="s">
        <v>638</v>
      </c>
      <c r="D27" s="56" t="s">
        <v>568</v>
      </c>
      <c r="E27" s="57">
        <v>20</v>
      </c>
      <c r="F27" s="63">
        <v>22.72</v>
      </c>
      <c r="G27" s="386">
        <f t="shared" si="1"/>
        <v>22.72</v>
      </c>
      <c r="H27" s="35"/>
    </row>
    <row r="28" spans="1:8" s="33" customFormat="1" ht="14.45" customHeight="1">
      <c r="A28" s="167"/>
      <c r="B28" s="96"/>
      <c r="C28" s="64" t="s">
        <v>637</v>
      </c>
      <c r="D28" s="55" t="s">
        <v>566</v>
      </c>
      <c r="E28" s="64">
        <v>20</v>
      </c>
      <c r="F28" s="58">
        <v>35.520000000000003</v>
      </c>
      <c r="G28" s="389">
        <f t="shared" si="1"/>
        <v>35.520000000000003</v>
      </c>
      <c r="H28" s="35"/>
    </row>
    <row r="29" spans="1:8" s="33" customFormat="1" ht="14.45" customHeight="1">
      <c r="A29" s="168"/>
      <c r="B29" s="94"/>
      <c r="C29" s="57" t="s">
        <v>636</v>
      </c>
      <c r="D29" s="56" t="s">
        <v>635</v>
      </c>
      <c r="E29" s="57">
        <v>12</v>
      </c>
      <c r="F29" s="63">
        <v>53.47</v>
      </c>
      <c r="G29" s="386">
        <f t="shared" si="1"/>
        <v>53.47</v>
      </c>
      <c r="H29" s="35"/>
    </row>
    <row r="30" spans="1:8" s="33" customFormat="1" ht="14.45" customHeight="1">
      <c r="A30" s="168"/>
      <c r="B30" s="94"/>
      <c r="C30" s="64" t="s">
        <v>634</v>
      </c>
      <c r="D30" s="55" t="s">
        <v>562</v>
      </c>
      <c r="E30" s="64">
        <v>12</v>
      </c>
      <c r="F30" s="58">
        <v>88.1</v>
      </c>
      <c r="G30" s="389">
        <f t="shared" si="1"/>
        <v>88.1</v>
      </c>
      <c r="H30" s="35"/>
    </row>
    <row r="31" spans="1:8" s="33" customFormat="1" ht="14.45" customHeight="1">
      <c r="A31" s="168"/>
      <c r="B31" s="94"/>
      <c r="C31" s="57" t="s">
        <v>633</v>
      </c>
      <c r="D31" s="56" t="s">
        <v>560</v>
      </c>
      <c r="E31" s="70">
        <v>8</v>
      </c>
      <c r="F31" s="63">
        <v>126.32</v>
      </c>
      <c r="G31" s="386">
        <f t="shared" si="1"/>
        <v>126.32</v>
      </c>
      <c r="H31" s="35"/>
    </row>
    <row r="32" spans="1:8" s="33" customFormat="1" ht="14.45" customHeight="1">
      <c r="A32" s="168"/>
      <c r="B32" s="94"/>
      <c r="C32" s="50"/>
      <c r="D32" s="60"/>
      <c r="E32" s="50"/>
      <c r="F32" s="61"/>
      <c r="G32" s="496"/>
      <c r="H32" s="35"/>
    </row>
    <row r="33" spans="1:8" customFormat="1" ht="2.25" customHeight="1">
      <c r="A33" s="161"/>
      <c r="B33" s="46"/>
      <c r="C33" s="46"/>
      <c r="D33" s="46"/>
      <c r="E33" s="46"/>
      <c r="F33" s="46">
        <v>0</v>
      </c>
      <c r="G33" s="46"/>
      <c r="H33" s="35"/>
    </row>
    <row r="34" spans="1:8" s="33" customFormat="1" ht="33.75" customHeight="1">
      <c r="A34" s="163" t="s">
        <v>632</v>
      </c>
      <c r="B34" s="95"/>
      <c r="C34" s="97"/>
      <c r="D34" s="97"/>
      <c r="E34" s="97"/>
      <c r="F34" s="97"/>
      <c r="G34" s="97"/>
      <c r="H34" s="35"/>
    </row>
    <row r="35" spans="1:8" s="33" customFormat="1" ht="14.45" customHeight="1">
      <c r="A35" s="167"/>
      <c r="B35" s="96"/>
      <c r="C35" s="57"/>
      <c r="D35" s="56"/>
      <c r="E35" s="62" t="s">
        <v>664</v>
      </c>
      <c r="F35" s="63"/>
      <c r="G35" s="386"/>
      <c r="H35" s="35"/>
    </row>
    <row r="36" spans="1:8" s="33" customFormat="1" ht="14.45" customHeight="1">
      <c r="A36" s="167"/>
      <c r="B36" s="96"/>
      <c r="C36" s="57" t="s">
        <v>631</v>
      </c>
      <c r="D36" s="56" t="s">
        <v>594</v>
      </c>
      <c r="E36" s="57">
        <v>75</v>
      </c>
      <c r="F36" s="63">
        <v>3.52</v>
      </c>
      <c r="G36" s="386">
        <f>ROUND(F36-(F36*$G$5),2)</f>
        <v>3.52</v>
      </c>
      <c r="H36" s="35"/>
    </row>
    <row r="37" spans="1:8" s="33" customFormat="1" ht="14.45" customHeight="1">
      <c r="A37" s="168"/>
      <c r="B37" s="96"/>
      <c r="C37" s="64" t="s">
        <v>630</v>
      </c>
      <c r="D37" s="55" t="s">
        <v>592</v>
      </c>
      <c r="E37" s="64">
        <v>75</v>
      </c>
      <c r="F37" s="58">
        <v>5.49</v>
      </c>
      <c r="G37" s="389">
        <f>ROUND(F37-(F37*$G$5),2)</f>
        <v>5.49</v>
      </c>
      <c r="H37" s="35"/>
    </row>
    <row r="38" spans="1:8" s="33" customFormat="1" ht="14.45" customHeight="1">
      <c r="A38" s="167"/>
      <c r="B38" s="96"/>
      <c r="C38" s="57" t="s">
        <v>629</v>
      </c>
      <c r="D38" s="56" t="s">
        <v>590</v>
      </c>
      <c r="E38" s="57">
        <v>45</v>
      </c>
      <c r="F38" s="63">
        <v>9.35</v>
      </c>
      <c r="G38" s="386">
        <f>ROUND(F38-(F38*$G$5),2)</f>
        <v>9.35</v>
      </c>
      <c r="H38" s="35"/>
    </row>
    <row r="39" spans="1:8" s="33" customFormat="1" ht="14.45" customHeight="1">
      <c r="A39" s="167"/>
      <c r="B39" s="96"/>
      <c r="C39" s="64" t="s">
        <v>628</v>
      </c>
      <c r="D39" s="55" t="s">
        <v>588</v>
      </c>
      <c r="E39" s="64">
        <v>30</v>
      </c>
      <c r="F39" s="58">
        <v>14.58</v>
      </c>
      <c r="G39" s="389">
        <f>ROUND(F39-(F39*$G$5),2)</f>
        <v>14.58</v>
      </c>
      <c r="H39" s="35"/>
    </row>
    <row r="40" spans="1:8" s="33" customFormat="1" ht="14.45" customHeight="1">
      <c r="A40" s="167"/>
      <c r="B40" s="96"/>
      <c r="C40" s="67"/>
      <c r="D40" s="66"/>
      <c r="E40" s="67"/>
      <c r="F40" s="51"/>
      <c r="G40" s="497"/>
      <c r="H40" s="35"/>
    </row>
    <row r="41" spans="1:8" s="33" customFormat="1" ht="43.5" customHeight="1">
      <c r="A41" s="167"/>
      <c r="B41" s="96"/>
      <c r="C41" s="67"/>
      <c r="D41" s="66"/>
      <c r="E41" s="67"/>
      <c r="F41" s="51"/>
      <c r="G41" s="497"/>
      <c r="H41" s="35"/>
    </row>
    <row r="42" spans="1:8" customFormat="1" ht="2.25" customHeight="1">
      <c r="A42" s="161"/>
      <c r="B42" s="46"/>
      <c r="C42" s="46"/>
      <c r="D42" s="46"/>
      <c r="E42" s="46"/>
      <c r="F42" s="46"/>
      <c r="G42" s="47"/>
      <c r="H42" s="35"/>
    </row>
    <row r="43" spans="1:8" s="33" customFormat="1" ht="33.75" customHeight="1">
      <c r="A43" s="163" t="s">
        <v>627</v>
      </c>
      <c r="B43" s="95"/>
      <c r="C43" s="65"/>
      <c r="D43" s="65"/>
      <c r="E43" s="65"/>
      <c r="F43" s="65"/>
      <c r="G43" s="65"/>
      <c r="H43" s="35"/>
    </row>
    <row r="44" spans="1:8" s="33" customFormat="1" ht="14.45" customHeight="1">
      <c r="A44" s="167"/>
      <c r="B44" s="96"/>
      <c r="C44" s="68"/>
      <c r="D44" s="68"/>
      <c r="E44" s="62" t="s">
        <v>664</v>
      </c>
      <c r="F44" s="68"/>
      <c r="G44" s="68"/>
      <c r="H44" s="35"/>
    </row>
    <row r="45" spans="1:8" s="33" customFormat="1" ht="14.45" customHeight="1">
      <c r="A45" s="167"/>
      <c r="B45" s="96"/>
      <c r="C45" s="57" t="s">
        <v>626</v>
      </c>
      <c r="D45" s="56" t="s">
        <v>615</v>
      </c>
      <c r="E45" s="57">
        <v>200</v>
      </c>
      <c r="F45" s="63">
        <v>2.81</v>
      </c>
      <c r="G45" s="386">
        <f t="shared" ref="G45:G54" si="2">ROUND(F45-(F45*$G$5),2)</f>
        <v>2.81</v>
      </c>
      <c r="H45" s="35"/>
    </row>
    <row r="46" spans="1:8" s="33" customFormat="1" ht="14.45" customHeight="1">
      <c r="A46" s="167"/>
      <c r="B46" s="96"/>
      <c r="C46" s="64" t="s">
        <v>625</v>
      </c>
      <c r="D46" s="55" t="s">
        <v>594</v>
      </c>
      <c r="E46" s="64">
        <v>100</v>
      </c>
      <c r="F46" s="58">
        <v>3.42</v>
      </c>
      <c r="G46" s="389">
        <f t="shared" si="2"/>
        <v>3.42</v>
      </c>
      <c r="H46" s="35"/>
    </row>
    <row r="47" spans="1:8" s="33" customFormat="1" ht="14.45" customHeight="1">
      <c r="A47" s="167"/>
      <c r="B47" s="96"/>
      <c r="C47" s="57" t="s">
        <v>624</v>
      </c>
      <c r="D47" s="56" t="s">
        <v>592</v>
      </c>
      <c r="E47" s="57">
        <v>100</v>
      </c>
      <c r="F47" s="63">
        <v>5.33</v>
      </c>
      <c r="G47" s="386">
        <f t="shared" si="2"/>
        <v>5.33</v>
      </c>
      <c r="H47" s="35"/>
    </row>
    <row r="48" spans="1:8" s="33" customFormat="1" ht="14.45" customHeight="1">
      <c r="A48" s="167"/>
      <c r="B48" s="96"/>
      <c r="C48" s="64" t="s">
        <v>623</v>
      </c>
      <c r="D48" s="55" t="s">
        <v>590</v>
      </c>
      <c r="E48" s="64">
        <v>60</v>
      </c>
      <c r="F48" s="58">
        <v>9.08</v>
      </c>
      <c r="G48" s="389">
        <f t="shared" si="2"/>
        <v>9.08</v>
      </c>
      <c r="H48" s="35"/>
    </row>
    <row r="49" spans="1:8" s="33" customFormat="1" ht="14.45" customHeight="1">
      <c r="A49" s="167"/>
      <c r="B49" s="96"/>
      <c r="C49" s="57" t="s">
        <v>622</v>
      </c>
      <c r="D49" s="56" t="s">
        <v>588</v>
      </c>
      <c r="E49" s="57">
        <v>40</v>
      </c>
      <c r="F49" s="63">
        <v>14.17</v>
      </c>
      <c r="G49" s="386">
        <f t="shared" si="2"/>
        <v>14.17</v>
      </c>
      <c r="H49" s="35"/>
    </row>
    <row r="50" spans="1:8" s="33" customFormat="1" ht="14.45" customHeight="1">
      <c r="A50" s="167"/>
      <c r="B50" s="96"/>
      <c r="C50" s="64" t="s">
        <v>621</v>
      </c>
      <c r="D50" s="55" t="s">
        <v>586</v>
      </c>
      <c r="E50" s="64">
        <v>20</v>
      </c>
      <c r="F50" s="58">
        <v>22.69</v>
      </c>
      <c r="G50" s="389">
        <f t="shared" si="2"/>
        <v>22.69</v>
      </c>
      <c r="H50" s="35"/>
    </row>
    <row r="51" spans="1:8" s="33" customFormat="1" ht="14.45" customHeight="1">
      <c r="A51" s="167"/>
      <c r="B51" s="96"/>
      <c r="C51" s="57" t="s">
        <v>620</v>
      </c>
      <c r="D51" s="56" t="s">
        <v>584</v>
      </c>
      <c r="E51" s="57">
        <v>20</v>
      </c>
      <c r="F51" s="63">
        <v>35.4</v>
      </c>
      <c r="G51" s="386">
        <f t="shared" si="2"/>
        <v>35.4</v>
      </c>
      <c r="H51" s="35"/>
    </row>
    <row r="52" spans="1:8" s="33" customFormat="1" ht="14.45" customHeight="1">
      <c r="A52" s="167"/>
      <c r="B52" s="96"/>
      <c r="C52" s="64" t="s">
        <v>619</v>
      </c>
      <c r="D52" s="55" t="s">
        <v>582</v>
      </c>
      <c r="E52" s="64">
        <v>20</v>
      </c>
      <c r="F52" s="58">
        <v>52.21</v>
      </c>
      <c r="G52" s="389">
        <f t="shared" si="2"/>
        <v>52.21</v>
      </c>
      <c r="H52" s="35"/>
    </row>
    <row r="53" spans="1:8" s="33" customFormat="1" ht="14.45" customHeight="1">
      <c r="A53" s="167"/>
      <c r="B53" s="96"/>
      <c r="C53" s="57" t="s">
        <v>618</v>
      </c>
      <c r="D53" s="56" t="s">
        <v>580</v>
      </c>
      <c r="E53" s="70">
        <v>12</v>
      </c>
      <c r="F53" s="63">
        <v>87.25</v>
      </c>
      <c r="G53" s="386">
        <f t="shared" si="2"/>
        <v>87.25</v>
      </c>
      <c r="H53" s="35"/>
    </row>
    <row r="54" spans="1:8" s="33" customFormat="1" ht="14.45" customHeight="1">
      <c r="A54" s="167"/>
      <c r="B54" s="96"/>
      <c r="C54" s="64" t="s">
        <v>617</v>
      </c>
      <c r="D54" s="55" t="s">
        <v>578</v>
      </c>
      <c r="E54" s="64">
        <v>8</v>
      </c>
      <c r="F54" s="58">
        <v>133.4</v>
      </c>
      <c r="G54" s="389">
        <f t="shared" si="2"/>
        <v>133.4</v>
      </c>
      <c r="H54" s="35"/>
    </row>
    <row r="55" spans="1:8" s="33" customFormat="1" ht="14.45" customHeight="1">
      <c r="A55" s="167"/>
      <c r="B55" s="96"/>
      <c r="C55" s="67"/>
      <c r="D55" s="66"/>
      <c r="E55" s="67"/>
      <c r="F55" s="51" t="s">
        <v>16</v>
      </c>
      <c r="G55" s="497"/>
    </row>
    <row r="56" spans="1:8" customFormat="1" ht="2.25" customHeight="1">
      <c r="A56" s="161"/>
      <c r="B56" s="46"/>
      <c r="C56" s="46"/>
      <c r="D56" s="46"/>
      <c r="E56" s="46"/>
      <c r="F56" s="46"/>
      <c r="G56" s="47"/>
    </row>
    <row r="57" spans="1:8" s="290" customFormat="1" ht="19.5" customHeight="1">
      <c r="A57" s="858" t="s">
        <v>1201</v>
      </c>
      <c r="B57" s="860"/>
      <c r="C57" s="291"/>
      <c r="D57" s="289"/>
      <c r="E57" s="123"/>
      <c r="F57" s="124" t="s">
        <v>113</v>
      </c>
      <c r="G57" s="498">
        <v>0</v>
      </c>
    </row>
    <row r="58" spans="1:8" s="33" customFormat="1" ht="18.75" customHeight="1">
      <c r="A58" s="170" t="s">
        <v>1202</v>
      </c>
      <c r="B58" s="96"/>
    </row>
    <row r="59" spans="1:8" s="33" customFormat="1" ht="14.45" customHeight="1">
      <c r="A59" s="167"/>
      <c r="B59" s="96"/>
      <c r="C59" s="68"/>
      <c r="D59" s="68"/>
      <c r="E59" s="62" t="s">
        <v>664</v>
      </c>
      <c r="F59" s="288"/>
      <c r="G59" s="499"/>
    </row>
    <row r="60" spans="1:8" s="33" customFormat="1" ht="14.45" customHeight="1">
      <c r="A60" s="167"/>
      <c r="B60" s="96"/>
      <c r="C60" s="57" t="s">
        <v>616</v>
      </c>
      <c r="D60" s="56" t="s">
        <v>615</v>
      </c>
      <c r="E60" s="57">
        <v>100</v>
      </c>
      <c r="F60" s="63">
        <v>5.61</v>
      </c>
      <c r="G60" s="386">
        <f>ROUND(F60-(F60*$G$57),2)</f>
        <v>5.61</v>
      </c>
    </row>
    <row r="61" spans="1:8" s="33" customFormat="1" ht="14.45" customHeight="1">
      <c r="A61" s="167"/>
      <c r="B61" s="96"/>
      <c r="C61" s="50"/>
      <c r="D61" s="787"/>
      <c r="E61" s="50"/>
      <c r="F61" s="61"/>
      <c r="G61" s="496"/>
    </row>
    <row r="62" spans="1:8" s="33" customFormat="1" ht="14.45" customHeight="1">
      <c r="A62" s="167"/>
      <c r="B62" s="96"/>
      <c r="C62" s="50"/>
      <c r="D62" s="60"/>
      <c r="E62" s="50"/>
      <c r="F62" s="61"/>
      <c r="G62" s="496"/>
    </row>
    <row r="63" spans="1:8" s="33" customFormat="1" ht="14.45" customHeight="1">
      <c r="A63" s="167"/>
      <c r="B63" s="96"/>
      <c r="C63" s="50"/>
      <c r="D63" s="60"/>
      <c r="E63" s="50"/>
      <c r="F63" s="61"/>
      <c r="G63" s="496"/>
    </row>
    <row r="64" spans="1:8" s="33" customFormat="1" ht="14.45" customHeight="1">
      <c r="A64" s="167"/>
      <c r="B64" s="96"/>
      <c r="C64" s="50"/>
      <c r="D64" s="60"/>
      <c r="E64" s="50"/>
      <c r="F64" s="61"/>
      <c r="G64" s="496"/>
    </row>
    <row r="65" spans="1:8" s="33" customFormat="1" ht="24.75" customHeight="1">
      <c r="A65" s="167"/>
      <c r="B65" s="96"/>
      <c r="C65" s="50"/>
      <c r="D65" s="60"/>
      <c r="E65" s="50"/>
      <c r="F65" s="61"/>
      <c r="G65" s="496"/>
    </row>
    <row r="66" spans="1:8" customFormat="1" ht="2.25" customHeight="1">
      <c r="A66" s="161"/>
      <c r="B66" s="46"/>
      <c r="C66" s="46"/>
      <c r="D66" s="46"/>
      <c r="E66" s="46"/>
      <c r="F66" s="46"/>
      <c r="G66" s="47"/>
    </row>
    <row r="67" spans="1:8" s="290" customFormat="1" ht="17.25" customHeight="1">
      <c r="A67" s="858" t="s">
        <v>1203</v>
      </c>
      <c r="B67" s="859"/>
      <c r="C67" s="291"/>
      <c r="D67" s="289"/>
      <c r="E67" s="291"/>
      <c r="F67" s="124" t="s">
        <v>113</v>
      </c>
      <c r="G67" s="498">
        <v>0</v>
      </c>
    </row>
    <row r="68" spans="1:8" s="33" customFormat="1" ht="18.75" customHeight="1">
      <c r="A68" s="163" t="s">
        <v>1204</v>
      </c>
      <c r="B68" s="96"/>
      <c r="C68" s="292"/>
      <c r="D68" s="292"/>
      <c r="E68" s="62" t="s">
        <v>664</v>
      </c>
      <c r="F68" s="292"/>
      <c r="G68" s="292"/>
    </row>
    <row r="69" spans="1:8" s="33" customFormat="1" ht="14.45" customHeight="1">
      <c r="A69" s="167"/>
      <c r="B69" s="96"/>
      <c r="C69" s="57" t="s">
        <v>614</v>
      </c>
      <c r="D69" s="56" t="s">
        <v>594</v>
      </c>
      <c r="E69" s="57">
        <v>80</v>
      </c>
      <c r="F69" s="63">
        <v>6.37</v>
      </c>
      <c r="G69" s="386">
        <f>ROUND(F69-(F69*$G$67),2)</f>
        <v>6.37</v>
      </c>
      <c r="H69" s="35"/>
    </row>
    <row r="70" spans="1:8" s="33" customFormat="1" ht="14.45" customHeight="1">
      <c r="A70" s="167"/>
      <c r="B70" s="96"/>
      <c r="C70" s="64" t="s">
        <v>613</v>
      </c>
      <c r="D70" s="55" t="s">
        <v>592</v>
      </c>
      <c r="E70" s="64">
        <v>60</v>
      </c>
      <c r="F70" s="58">
        <v>9.33</v>
      </c>
      <c r="G70" s="389">
        <f t="shared" ref="G70:G77" si="3">ROUND(F70-(F70*$G$67),2)</f>
        <v>9.33</v>
      </c>
      <c r="H70" s="35"/>
    </row>
    <row r="71" spans="1:8" s="33" customFormat="1" ht="14.45" customHeight="1">
      <c r="A71" s="167"/>
      <c r="B71" s="96"/>
      <c r="C71" s="57" t="s">
        <v>612</v>
      </c>
      <c r="D71" s="56" t="s">
        <v>590</v>
      </c>
      <c r="E71" s="57">
        <v>40</v>
      </c>
      <c r="F71" s="63">
        <v>14.87</v>
      </c>
      <c r="G71" s="386">
        <f t="shared" si="3"/>
        <v>14.87</v>
      </c>
      <c r="H71" s="35"/>
    </row>
    <row r="72" spans="1:8" s="33" customFormat="1" ht="14.45" customHeight="1">
      <c r="A72" s="167"/>
      <c r="B72" s="96"/>
      <c r="C72" s="64" t="s">
        <v>611</v>
      </c>
      <c r="D72" s="55" t="s">
        <v>588</v>
      </c>
      <c r="E72" s="64">
        <v>20</v>
      </c>
      <c r="F72" s="58">
        <v>22.93</v>
      </c>
      <c r="G72" s="389">
        <f t="shared" si="3"/>
        <v>22.93</v>
      </c>
      <c r="H72" s="35"/>
    </row>
    <row r="73" spans="1:8" s="33" customFormat="1" ht="14.45" customHeight="1">
      <c r="A73" s="167"/>
      <c r="B73" s="96"/>
      <c r="C73" s="57" t="s">
        <v>610</v>
      </c>
      <c r="D73" s="56" t="s">
        <v>586</v>
      </c>
      <c r="E73" s="57">
        <v>20</v>
      </c>
      <c r="F73" s="63">
        <v>38.659999999999997</v>
      </c>
      <c r="G73" s="386">
        <f t="shared" si="3"/>
        <v>38.659999999999997</v>
      </c>
      <c r="H73" s="35"/>
    </row>
    <row r="74" spans="1:8" s="33" customFormat="1" ht="14.45" customHeight="1">
      <c r="A74" s="167"/>
      <c r="B74" s="96"/>
      <c r="C74" s="64" t="s">
        <v>609</v>
      </c>
      <c r="D74" s="55" t="s">
        <v>584</v>
      </c>
      <c r="E74" s="64">
        <v>12</v>
      </c>
      <c r="F74" s="58">
        <v>60.99</v>
      </c>
      <c r="G74" s="389">
        <f t="shared" si="3"/>
        <v>60.99</v>
      </c>
      <c r="H74" s="35"/>
    </row>
    <row r="75" spans="1:8" s="33" customFormat="1" ht="14.45" customHeight="1">
      <c r="A75" s="167"/>
      <c r="B75" s="96"/>
      <c r="C75" s="57" t="s">
        <v>608</v>
      </c>
      <c r="D75" s="56" t="s">
        <v>582</v>
      </c>
      <c r="E75" s="57">
        <v>8</v>
      </c>
      <c r="F75" s="63">
        <v>83.3</v>
      </c>
      <c r="G75" s="386">
        <f t="shared" si="3"/>
        <v>83.3</v>
      </c>
      <c r="H75" s="35"/>
    </row>
    <row r="76" spans="1:8" s="33" customFormat="1" ht="14.45" customHeight="1">
      <c r="A76" s="167"/>
      <c r="B76" s="96"/>
      <c r="C76" s="64" t="s">
        <v>607</v>
      </c>
      <c r="D76" s="55" t="s">
        <v>606</v>
      </c>
      <c r="E76" s="64">
        <v>8</v>
      </c>
      <c r="F76" s="58">
        <v>111.63</v>
      </c>
      <c r="G76" s="389">
        <f t="shared" si="3"/>
        <v>111.63</v>
      </c>
      <c r="H76" s="35"/>
    </row>
    <row r="77" spans="1:8" s="33" customFormat="1" ht="14.45" customHeight="1">
      <c r="A77" s="167"/>
      <c r="B77" s="96"/>
      <c r="C77" s="57" t="s">
        <v>605</v>
      </c>
      <c r="D77" s="69" t="s">
        <v>578</v>
      </c>
      <c r="E77" s="70">
        <v>4</v>
      </c>
      <c r="F77" s="63">
        <v>178.01</v>
      </c>
      <c r="G77" s="386">
        <f t="shared" si="3"/>
        <v>178.01</v>
      </c>
      <c r="H77" s="35"/>
    </row>
    <row r="78" spans="1:8" s="33" customFormat="1" ht="14.45" customHeight="1">
      <c r="A78" s="167"/>
      <c r="B78" s="96"/>
      <c r="C78" s="50"/>
      <c r="D78" s="279"/>
      <c r="E78" s="280"/>
      <c r="F78" s="61"/>
      <c r="G78" s="496"/>
    </row>
    <row r="79" spans="1:8" customFormat="1" ht="2.25" customHeight="1">
      <c r="A79" s="161"/>
      <c r="B79" s="46"/>
      <c r="C79" s="46"/>
      <c r="D79" s="46"/>
      <c r="E79" s="46"/>
      <c r="F79" s="46"/>
      <c r="G79" s="47"/>
    </row>
    <row r="80" spans="1:8" s="290" customFormat="1" ht="21.75" customHeight="1">
      <c r="A80" s="858" t="s">
        <v>1205</v>
      </c>
      <c r="B80" s="858"/>
      <c r="C80" s="123"/>
      <c r="D80" s="293"/>
      <c r="E80" s="123"/>
      <c r="F80" s="124" t="s">
        <v>113</v>
      </c>
      <c r="G80" s="498">
        <v>0</v>
      </c>
    </row>
    <row r="81" spans="1:8" s="33" customFormat="1" ht="17.25" customHeight="1">
      <c r="A81" s="163" t="s">
        <v>1206</v>
      </c>
      <c r="B81" s="94"/>
      <c r="C81" s="68"/>
      <c r="D81" s="68"/>
      <c r="E81" s="62" t="s">
        <v>664</v>
      </c>
      <c r="F81" s="68"/>
      <c r="G81" s="68"/>
    </row>
    <row r="82" spans="1:8" s="33" customFormat="1" ht="14.45" customHeight="1">
      <c r="A82" s="167"/>
      <c r="B82" s="96"/>
      <c r="C82" s="57" t="s">
        <v>604</v>
      </c>
      <c r="D82" s="56" t="s">
        <v>594</v>
      </c>
      <c r="E82" s="57">
        <v>100</v>
      </c>
      <c r="F82" s="63">
        <v>5.21</v>
      </c>
      <c r="G82" s="386">
        <f>ROUND(F82-(F82*$G$80),2)</f>
        <v>5.21</v>
      </c>
      <c r="H82" s="35"/>
    </row>
    <row r="83" spans="1:8" s="33" customFormat="1" ht="14.45" customHeight="1">
      <c r="A83" s="167"/>
      <c r="B83" s="96"/>
      <c r="C83" s="64" t="s">
        <v>603</v>
      </c>
      <c r="D83" s="55" t="s">
        <v>592</v>
      </c>
      <c r="E83" s="64">
        <v>100</v>
      </c>
      <c r="F83" s="58">
        <v>8.08</v>
      </c>
      <c r="G83" s="389">
        <f t="shared" ref="G83:G90" si="4">ROUND(F83-(F83*$G$80),2)</f>
        <v>8.08</v>
      </c>
      <c r="H83" s="35"/>
    </row>
    <row r="84" spans="1:8" s="33" customFormat="1" ht="14.45" customHeight="1">
      <c r="A84" s="167"/>
      <c r="B84" s="96"/>
      <c r="C84" s="57" t="s">
        <v>602</v>
      </c>
      <c r="D84" s="56" t="s">
        <v>590</v>
      </c>
      <c r="E84" s="57">
        <v>60</v>
      </c>
      <c r="F84" s="63">
        <v>13.08</v>
      </c>
      <c r="G84" s="386">
        <f t="shared" si="4"/>
        <v>13.08</v>
      </c>
      <c r="H84" s="35"/>
    </row>
    <row r="85" spans="1:8" s="33" customFormat="1" ht="14.45" customHeight="1">
      <c r="A85" s="167"/>
      <c r="B85" s="96"/>
      <c r="C85" s="64" t="s">
        <v>601</v>
      </c>
      <c r="D85" s="55" t="s">
        <v>588</v>
      </c>
      <c r="E85" s="64">
        <v>40</v>
      </c>
      <c r="F85" s="58">
        <v>20.48</v>
      </c>
      <c r="G85" s="389">
        <f t="shared" si="4"/>
        <v>20.48</v>
      </c>
      <c r="H85" s="35"/>
    </row>
    <row r="86" spans="1:8" s="33" customFormat="1" ht="14.45" customHeight="1">
      <c r="A86" s="167"/>
      <c r="B86" s="96"/>
      <c r="C86" s="57" t="s">
        <v>600</v>
      </c>
      <c r="D86" s="56" t="s">
        <v>586</v>
      </c>
      <c r="E86" s="57">
        <v>20</v>
      </c>
      <c r="F86" s="63">
        <v>32.380000000000003</v>
      </c>
      <c r="G86" s="386">
        <f t="shared" si="4"/>
        <v>32.380000000000003</v>
      </c>
      <c r="H86" s="35"/>
    </row>
    <row r="87" spans="1:8" s="33" customFormat="1" ht="14.45" customHeight="1">
      <c r="A87" s="167"/>
      <c r="B87" s="96"/>
      <c r="C87" s="64" t="s">
        <v>599</v>
      </c>
      <c r="D87" s="55" t="s">
        <v>584</v>
      </c>
      <c r="E87" s="64">
        <v>20</v>
      </c>
      <c r="F87" s="58">
        <v>50.51</v>
      </c>
      <c r="G87" s="389">
        <f t="shared" si="4"/>
        <v>50.51</v>
      </c>
      <c r="H87" s="35"/>
    </row>
    <row r="88" spans="1:8" s="33" customFormat="1" ht="14.45" customHeight="1">
      <c r="A88" s="167"/>
      <c r="B88" s="96"/>
      <c r="C88" s="57" t="s">
        <v>598</v>
      </c>
      <c r="D88" s="56" t="s">
        <v>582</v>
      </c>
      <c r="E88" s="57">
        <v>12</v>
      </c>
      <c r="F88" s="63">
        <v>72.59</v>
      </c>
      <c r="G88" s="386">
        <f t="shared" si="4"/>
        <v>72.59</v>
      </c>
      <c r="H88" s="35"/>
    </row>
    <row r="89" spans="1:8" s="33" customFormat="1" ht="14.45" customHeight="1">
      <c r="A89" s="167"/>
      <c r="B89" s="96"/>
      <c r="C89" s="64" t="s">
        <v>597</v>
      </c>
      <c r="D89" s="55" t="s">
        <v>580</v>
      </c>
      <c r="E89" s="64">
        <v>12</v>
      </c>
      <c r="F89" s="58">
        <v>111.8</v>
      </c>
      <c r="G89" s="389">
        <f t="shared" si="4"/>
        <v>111.8</v>
      </c>
      <c r="H89" s="35"/>
    </row>
    <row r="90" spans="1:8" s="33" customFormat="1" ht="14.25" customHeight="1">
      <c r="A90" s="167"/>
      <c r="B90" s="96"/>
      <c r="C90" s="57" t="s">
        <v>596</v>
      </c>
      <c r="D90" s="56" t="s">
        <v>578</v>
      </c>
      <c r="E90" s="57">
        <v>8</v>
      </c>
      <c r="F90" s="63">
        <v>182.92</v>
      </c>
      <c r="G90" s="386">
        <f t="shared" si="4"/>
        <v>182.92</v>
      </c>
      <c r="H90" s="35"/>
    </row>
    <row r="91" spans="1:8" s="131" customFormat="1" ht="18.75" customHeight="1">
      <c r="A91" s="169"/>
      <c r="B91" s="129"/>
      <c r="C91" s="129"/>
      <c r="D91" s="129"/>
      <c r="E91" s="129"/>
      <c r="F91" s="129"/>
      <c r="G91" s="130"/>
    </row>
    <row r="92" spans="1:8" customFormat="1" ht="2.25" customHeight="1">
      <c r="A92" s="161"/>
      <c r="B92" s="46"/>
      <c r="C92" s="46"/>
      <c r="D92" s="46"/>
      <c r="E92" s="46"/>
      <c r="F92" s="46"/>
      <c r="G92" s="47"/>
    </row>
    <row r="93" spans="1:8" s="290" customFormat="1" ht="21" customHeight="1">
      <c r="A93" s="858" t="s">
        <v>1207</v>
      </c>
      <c r="B93" s="861"/>
      <c r="C93" s="123"/>
      <c r="D93" s="293"/>
      <c r="E93" s="123"/>
      <c r="F93" s="124"/>
      <c r="G93" s="498">
        <v>0</v>
      </c>
    </row>
    <row r="94" spans="1:8" s="33" customFormat="1" ht="17.25" customHeight="1">
      <c r="A94" s="163" t="s">
        <v>1208</v>
      </c>
      <c r="B94" s="94"/>
      <c r="C94" s="68"/>
      <c r="D94" s="68"/>
      <c r="E94" s="62" t="s">
        <v>664</v>
      </c>
      <c r="F94" s="68"/>
      <c r="G94" s="68"/>
    </row>
    <row r="95" spans="1:8" s="33" customFormat="1" ht="14.45" customHeight="1">
      <c r="A95" s="167"/>
      <c r="B95" s="96"/>
      <c r="C95" s="57" t="s">
        <v>595</v>
      </c>
      <c r="D95" s="56" t="s">
        <v>594</v>
      </c>
      <c r="E95" s="57">
        <v>75</v>
      </c>
      <c r="F95" s="63">
        <v>5.36</v>
      </c>
      <c r="G95" s="386">
        <f>ROUND(F95-(F95*$G$93),2)</f>
        <v>5.36</v>
      </c>
      <c r="H95" s="35"/>
    </row>
    <row r="96" spans="1:8" s="33" customFormat="1" ht="14.45" customHeight="1">
      <c r="A96" s="167"/>
      <c r="B96" s="96"/>
      <c r="C96" s="64" t="s">
        <v>593</v>
      </c>
      <c r="D96" s="55" t="s">
        <v>592</v>
      </c>
      <c r="E96" s="64">
        <v>75</v>
      </c>
      <c r="F96" s="58">
        <v>8.33</v>
      </c>
      <c r="G96" s="389">
        <f t="shared" ref="G96:G103" si="5">ROUND(F96-(F96*$G$93),2)</f>
        <v>8.33</v>
      </c>
      <c r="H96" s="35"/>
    </row>
    <row r="97" spans="1:8" s="33" customFormat="1" ht="14.45" customHeight="1">
      <c r="A97" s="167"/>
      <c r="B97" s="96"/>
      <c r="C97" s="57" t="s">
        <v>591</v>
      </c>
      <c r="D97" s="56" t="s">
        <v>590</v>
      </c>
      <c r="E97" s="57">
        <v>45</v>
      </c>
      <c r="F97" s="63">
        <v>13.47</v>
      </c>
      <c r="G97" s="386">
        <f t="shared" si="5"/>
        <v>13.47</v>
      </c>
      <c r="H97" s="35"/>
    </row>
    <row r="98" spans="1:8" s="33" customFormat="1" ht="14.45" customHeight="1">
      <c r="A98" s="167"/>
      <c r="B98" s="96"/>
      <c r="C98" s="64" t="s">
        <v>589</v>
      </c>
      <c r="D98" s="55" t="s">
        <v>588</v>
      </c>
      <c r="E98" s="64">
        <v>30</v>
      </c>
      <c r="F98" s="58">
        <v>21.09</v>
      </c>
      <c r="G98" s="389">
        <f t="shared" si="5"/>
        <v>21.09</v>
      </c>
      <c r="H98" s="35"/>
    </row>
    <row r="99" spans="1:8" s="33" customFormat="1" ht="14.45" customHeight="1">
      <c r="A99" s="167"/>
      <c r="B99" s="96"/>
      <c r="C99" s="57" t="s">
        <v>587</v>
      </c>
      <c r="D99" s="56" t="s">
        <v>586</v>
      </c>
      <c r="E99" s="57">
        <v>15</v>
      </c>
      <c r="F99" s="63">
        <v>33.36</v>
      </c>
      <c r="G99" s="386">
        <f t="shared" si="5"/>
        <v>33.36</v>
      </c>
      <c r="H99" s="35"/>
    </row>
    <row r="100" spans="1:8" s="33" customFormat="1" ht="14.45" customHeight="1">
      <c r="A100" s="167"/>
      <c r="B100" s="96"/>
      <c r="C100" s="64" t="s">
        <v>585</v>
      </c>
      <c r="D100" s="55" t="s">
        <v>584</v>
      </c>
      <c r="E100" s="64">
        <v>15</v>
      </c>
      <c r="F100" s="58">
        <v>52.04</v>
      </c>
      <c r="G100" s="389">
        <f t="shared" si="5"/>
        <v>52.04</v>
      </c>
      <c r="H100" s="35"/>
    </row>
    <row r="101" spans="1:8" s="33" customFormat="1" ht="14.45" customHeight="1">
      <c r="A101" s="167"/>
      <c r="B101" s="96"/>
      <c r="C101" s="57" t="s">
        <v>583</v>
      </c>
      <c r="D101" s="56" t="s">
        <v>582</v>
      </c>
      <c r="E101" s="57">
        <v>9</v>
      </c>
      <c r="F101" s="63">
        <v>74.77</v>
      </c>
      <c r="G101" s="386">
        <f t="shared" si="5"/>
        <v>74.77</v>
      </c>
      <c r="H101" s="35"/>
    </row>
    <row r="102" spans="1:8" s="33" customFormat="1" ht="14.45" customHeight="1">
      <c r="A102" s="167"/>
      <c r="B102" s="96"/>
      <c r="C102" s="64" t="s">
        <v>581</v>
      </c>
      <c r="D102" s="55" t="s">
        <v>580</v>
      </c>
      <c r="E102" s="64">
        <v>9</v>
      </c>
      <c r="F102" s="58">
        <v>115.16</v>
      </c>
      <c r="G102" s="389">
        <f t="shared" si="5"/>
        <v>115.16</v>
      </c>
      <c r="H102" s="35"/>
    </row>
    <row r="103" spans="1:8" s="33" customFormat="1" ht="14.45" customHeight="1">
      <c r="A103" s="167"/>
      <c r="B103" s="96"/>
      <c r="C103" s="57" t="s">
        <v>579</v>
      </c>
      <c r="D103" s="56" t="s">
        <v>578</v>
      </c>
      <c r="E103" s="57">
        <v>6</v>
      </c>
      <c r="F103" s="63">
        <v>188.41</v>
      </c>
      <c r="G103" s="386">
        <f t="shared" si="5"/>
        <v>188.41</v>
      </c>
      <c r="H103" s="35"/>
    </row>
    <row r="104" spans="1:8" s="33" customFormat="1" ht="14.45" customHeight="1">
      <c r="A104" s="167"/>
      <c r="B104" s="96"/>
      <c r="C104" s="50"/>
      <c r="D104" s="60"/>
      <c r="E104" s="50"/>
      <c r="F104" s="61"/>
      <c r="G104" s="496"/>
    </row>
    <row r="105" spans="1:8" customFormat="1" ht="2.25" customHeight="1">
      <c r="A105" s="161"/>
      <c r="B105" s="46"/>
      <c r="C105" s="46"/>
      <c r="D105" s="46"/>
      <c r="E105" s="46"/>
      <c r="F105" s="46"/>
      <c r="G105" s="47"/>
    </row>
    <row r="106" spans="1:8" s="290" customFormat="1" ht="20.25" customHeight="1">
      <c r="A106" s="858" t="s">
        <v>1209</v>
      </c>
      <c r="B106" s="862"/>
      <c r="C106" s="123"/>
      <c r="D106" s="293"/>
      <c r="E106" s="123"/>
      <c r="F106" s="124"/>
      <c r="G106" s="498">
        <v>0</v>
      </c>
    </row>
    <row r="107" spans="1:8" s="33" customFormat="1" ht="14.45" customHeight="1">
      <c r="A107" s="167"/>
      <c r="B107" s="96"/>
      <c r="C107" s="68"/>
      <c r="D107" s="68"/>
      <c r="E107" s="62" t="s">
        <v>664</v>
      </c>
      <c r="F107" s="68"/>
      <c r="G107" s="68"/>
    </row>
    <row r="108" spans="1:8" s="33" customFormat="1" ht="14.45" customHeight="1">
      <c r="A108" s="167"/>
      <c r="B108" s="96"/>
      <c r="C108" s="57" t="s">
        <v>577</v>
      </c>
      <c r="D108" s="56" t="s">
        <v>576</v>
      </c>
      <c r="E108" s="57">
        <v>100</v>
      </c>
      <c r="F108" s="63">
        <v>4.74</v>
      </c>
      <c r="G108" s="386">
        <f>ROUND(F108-(F108*$G$106),2)</f>
        <v>4.74</v>
      </c>
      <c r="H108" s="35"/>
    </row>
    <row r="109" spans="1:8" s="33" customFormat="1" ht="14.45" customHeight="1">
      <c r="A109" s="167"/>
      <c r="B109" s="96"/>
      <c r="C109" s="64" t="s">
        <v>575</v>
      </c>
      <c r="D109" s="55" t="s">
        <v>574</v>
      </c>
      <c r="E109" s="64">
        <v>100</v>
      </c>
      <c r="F109" s="58">
        <v>7.37</v>
      </c>
      <c r="G109" s="389">
        <f t="shared" ref="G109:G116" si="6">ROUND(F109-(F109*$G$106),2)</f>
        <v>7.37</v>
      </c>
      <c r="H109" s="35"/>
    </row>
    <row r="110" spans="1:8" s="33" customFormat="1" ht="14.45" customHeight="1">
      <c r="A110" s="167"/>
      <c r="B110" s="96"/>
      <c r="C110" s="57" t="s">
        <v>573</v>
      </c>
      <c r="D110" s="56" t="s">
        <v>572</v>
      </c>
      <c r="E110" s="57">
        <v>60</v>
      </c>
      <c r="F110" s="63">
        <v>11.92</v>
      </c>
      <c r="G110" s="386">
        <f t="shared" si="6"/>
        <v>11.92</v>
      </c>
      <c r="H110" s="35"/>
    </row>
    <row r="111" spans="1:8" s="33" customFormat="1" ht="14.45" customHeight="1">
      <c r="A111" s="167"/>
      <c r="B111" s="96"/>
      <c r="C111" s="64" t="s">
        <v>571</v>
      </c>
      <c r="D111" s="55" t="s">
        <v>570</v>
      </c>
      <c r="E111" s="64">
        <v>40</v>
      </c>
      <c r="F111" s="58">
        <v>18.7</v>
      </c>
      <c r="G111" s="389">
        <f t="shared" si="6"/>
        <v>18.7</v>
      </c>
      <c r="H111" s="35"/>
    </row>
    <row r="112" spans="1:8" s="33" customFormat="1" ht="14.45" customHeight="1">
      <c r="A112" s="167"/>
      <c r="B112" s="96"/>
      <c r="C112" s="57" t="s">
        <v>569</v>
      </c>
      <c r="D112" s="56" t="s">
        <v>568</v>
      </c>
      <c r="E112" s="57">
        <v>20</v>
      </c>
      <c r="F112" s="63">
        <v>29.56</v>
      </c>
      <c r="G112" s="386">
        <f t="shared" si="6"/>
        <v>29.56</v>
      </c>
      <c r="H112" s="35"/>
    </row>
    <row r="113" spans="1:8" s="33" customFormat="1" ht="14.45" customHeight="1">
      <c r="A113" s="167"/>
      <c r="B113" s="96"/>
      <c r="C113" s="64" t="s">
        <v>567</v>
      </c>
      <c r="D113" s="55" t="s">
        <v>566</v>
      </c>
      <c r="E113" s="64">
        <v>20</v>
      </c>
      <c r="F113" s="58">
        <v>46.11</v>
      </c>
      <c r="G113" s="389">
        <f t="shared" si="6"/>
        <v>46.11</v>
      </c>
      <c r="H113" s="35"/>
    </row>
    <row r="114" spans="1:8" s="33" customFormat="1" ht="14.45" customHeight="1">
      <c r="A114" s="167"/>
      <c r="B114" s="96"/>
      <c r="C114" s="57" t="s">
        <v>565</v>
      </c>
      <c r="D114" s="56" t="s">
        <v>564</v>
      </c>
      <c r="E114" s="57">
        <v>12</v>
      </c>
      <c r="F114" s="63">
        <v>66.25</v>
      </c>
      <c r="G114" s="386">
        <f t="shared" si="6"/>
        <v>66.25</v>
      </c>
      <c r="H114" s="35"/>
    </row>
    <row r="115" spans="1:8" s="33" customFormat="1" ht="14.45" customHeight="1">
      <c r="A115" s="167"/>
      <c r="B115" s="96"/>
      <c r="C115" s="64" t="s">
        <v>563</v>
      </c>
      <c r="D115" s="55" t="s">
        <v>562</v>
      </c>
      <c r="E115" s="64">
        <v>12</v>
      </c>
      <c r="F115" s="58">
        <v>102.02</v>
      </c>
      <c r="G115" s="389">
        <f t="shared" si="6"/>
        <v>102.02</v>
      </c>
      <c r="H115" s="35"/>
    </row>
    <row r="116" spans="1:8" s="33" customFormat="1" ht="14.45" customHeight="1">
      <c r="A116" s="167"/>
      <c r="B116" s="96"/>
      <c r="C116" s="57" t="s">
        <v>561</v>
      </c>
      <c r="D116" s="56" t="s">
        <v>560</v>
      </c>
      <c r="E116" s="57">
        <v>8</v>
      </c>
      <c r="F116" s="63">
        <v>166.92</v>
      </c>
      <c r="G116" s="386">
        <f t="shared" si="6"/>
        <v>166.92</v>
      </c>
      <c r="H116" s="35"/>
    </row>
    <row r="117" spans="1:8" s="33" customFormat="1" ht="14.45" customHeight="1">
      <c r="A117" s="167"/>
      <c r="B117" s="96"/>
      <c r="C117" s="50"/>
      <c r="D117" s="60"/>
      <c r="E117" s="50"/>
      <c r="F117" s="61"/>
      <c r="G117" s="496"/>
    </row>
    <row r="118" spans="1:8" s="120" customFormat="1" ht="19.5" customHeight="1">
      <c r="A118" s="848" t="s">
        <v>559</v>
      </c>
      <c r="B118" s="849"/>
      <c r="C118" s="119"/>
      <c r="D118" s="119"/>
      <c r="E118" s="119"/>
      <c r="F118" s="124" t="s">
        <v>113</v>
      </c>
      <c r="G118" s="498">
        <v>0</v>
      </c>
    </row>
    <row r="119" spans="1:8" s="33" customFormat="1" ht="33.75" customHeight="1">
      <c r="A119" s="170" t="s">
        <v>558</v>
      </c>
      <c r="B119" s="92"/>
      <c r="C119" s="486"/>
      <c r="D119" s="49"/>
      <c r="E119" s="50"/>
      <c r="F119" s="51"/>
      <c r="G119" s="487"/>
    </row>
    <row r="120" spans="1:8" s="33" customFormat="1" ht="14.45" customHeight="1">
      <c r="A120" s="171"/>
      <c r="B120" s="100"/>
      <c r="C120" s="57"/>
      <c r="D120" s="56"/>
      <c r="E120" s="57" t="s">
        <v>4</v>
      </c>
      <c r="F120" s="68" t="s">
        <v>16</v>
      </c>
      <c r="G120" s="68"/>
    </row>
    <row r="121" spans="1:8" s="33" customFormat="1" ht="14.45" customHeight="1">
      <c r="A121" s="167"/>
      <c r="B121" s="96"/>
      <c r="C121" s="57" t="s">
        <v>557</v>
      </c>
      <c r="D121" s="56" t="s">
        <v>88</v>
      </c>
      <c r="E121" s="57">
        <v>50</v>
      </c>
      <c r="F121" s="63">
        <v>3.78</v>
      </c>
      <c r="G121" s="386">
        <f>ROUND(F121-(F121*$G$118),2)</f>
        <v>3.78</v>
      </c>
      <c r="H121" s="35"/>
    </row>
    <row r="122" spans="1:8" s="33" customFormat="1" ht="14.45" customHeight="1">
      <c r="A122" s="167"/>
      <c r="B122" s="96"/>
      <c r="C122" s="64" t="s">
        <v>556</v>
      </c>
      <c r="D122" s="55" t="s">
        <v>86</v>
      </c>
      <c r="E122" s="64">
        <v>40</v>
      </c>
      <c r="F122" s="58">
        <v>4.4400000000000004</v>
      </c>
      <c r="G122" s="389">
        <f t="shared" ref="G122:G123" si="7">ROUND(F122-(F122*$G$118),2)</f>
        <v>4.4400000000000004</v>
      </c>
      <c r="H122" s="35"/>
    </row>
    <row r="123" spans="1:8" s="33" customFormat="1" ht="14.45" customHeight="1">
      <c r="A123" s="167"/>
      <c r="B123" s="96"/>
      <c r="C123" s="57" t="s">
        <v>555</v>
      </c>
      <c r="D123" s="56" t="s">
        <v>84</v>
      </c>
      <c r="E123" s="57">
        <v>25</v>
      </c>
      <c r="F123" s="63">
        <v>8.3800000000000008</v>
      </c>
      <c r="G123" s="386">
        <f t="shared" si="7"/>
        <v>8.3800000000000008</v>
      </c>
      <c r="H123" s="35"/>
    </row>
    <row r="124" spans="1:8" s="33" customFormat="1" ht="14.45" customHeight="1">
      <c r="A124" s="167"/>
      <c r="B124" s="96"/>
      <c r="C124" s="71"/>
      <c r="D124" s="72"/>
      <c r="E124" s="71"/>
      <c r="F124" s="73"/>
      <c r="G124" s="500"/>
    </row>
    <row r="125" spans="1:8" s="33" customFormat="1" ht="14.45" customHeight="1">
      <c r="A125" s="167"/>
      <c r="B125" s="96"/>
      <c r="C125" s="71"/>
      <c r="D125" s="72"/>
      <c r="E125" s="71"/>
      <c r="F125" s="73"/>
      <c r="G125" s="500"/>
    </row>
    <row r="126" spans="1:8" s="33" customFormat="1" ht="21.75" customHeight="1">
      <c r="A126" s="167"/>
      <c r="B126" s="96"/>
      <c r="C126" s="71"/>
      <c r="D126" s="72"/>
      <c r="E126" s="71"/>
      <c r="F126" s="73"/>
      <c r="G126" s="500"/>
    </row>
    <row r="127" spans="1:8" customFormat="1" ht="2.25" customHeight="1">
      <c r="A127" s="161"/>
      <c r="B127" s="46"/>
      <c r="C127" s="46"/>
      <c r="D127" s="46"/>
      <c r="E127" s="46"/>
      <c r="F127" s="46"/>
      <c r="G127" s="47"/>
    </row>
    <row r="128" spans="1:8" s="33" customFormat="1" ht="33.75" customHeight="1">
      <c r="A128" s="170" t="s">
        <v>554</v>
      </c>
      <c r="B128" s="109"/>
      <c r="C128" s="71"/>
      <c r="D128" s="72"/>
      <c r="E128" s="71"/>
      <c r="F128" s="73"/>
      <c r="G128" s="500"/>
    </row>
    <row r="129" spans="1:8" s="33" customFormat="1" ht="18" customHeight="1">
      <c r="A129" s="172"/>
      <c r="B129" s="109"/>
      <c r="C129" s="106"/>
      <c r="D129" s="107"/>
      <c r="E129" s="57" t="s">
        <v>4</v>
      </c>
      <c r="F129" s="108"/>
      <c r="G129" s="501"/>
    </row>
    <row r="130" spans="1:8" s="33" customFormat="1" ht="14.45" customHeight="1">
      <c r="A130" s="167"/>
      <c r="B130" s="96"/>
      <c r="C130" s="57" t="s">
        <v>553</v>
      </c>
      <c r="D130" s="56" t="s">
        <v>88</v>
      </c>
      <c r="E130" s="57">
        <v>20</v>
      </c>
      <c r="F130" s="63">
        <v>10.69</v>
      </c>
      <c r="G130" s="386">
        <f>ROUND(F130-(F130*$G$118),2)</f>
        <v>10.69</v>
      </c>
      <c r="H130" s="35"/>
    </row>
    <row r="131" spans="1:8" s="33" customFormat="1" ht="14.45" customHeight="1">
      <c r="A131" s="167"/>
      <c r="B131" s="96"/>
      <c r="C131" s="64" t="s">
        <v>552</v>
      </c>
      <c r="D131" s="55" t="s">
        <v>86</v>
      </c>
      <c r="E131" s="64">
        <v>15</v>
      </c>
      <c r="F131" s="58">
        <v>17.87</v>
      </c>
      <c r="G131" s="389">
        <f t="shared" ref="G131:G133" si="8">ROUND(F131-(F131*$G$118),2)</f>
        <v>17.87</v>
      </c>
      <c r="H131" s="35"/>
    </row>
    <row r="132" spans="1:8" s="33" customFormat="1" ht="14.45" customHeight="1">
      <c r="A132" s="167"/>
      <c r="B132" s="96"/>
      <c r="C132" s="57" t="s">
        <v>551</v>
      </c>
      <c r="D132" s="56" t="s">
        <v>84</v>
      </c>
      <c r="E132" s="57">
        <v>10</v>
      </c>
      <c r="F132" s="63">
        <v>29.39</v>
      </c>
      <c r="G132" s="386">
        <f t="shared" si="8"/>
        <v>29.39</v>
      </c>
      <c r="H132" s="35"/>
    </row>
    <row r="133" spans="1:8" s="33" customFormat="1" ht="14.45" customHeight="1">
      <c r="A133" s="167"/>
      <c r="B133" s="96"/>
      <c r="C133" s="64" t="s">
        <v>550</v>
      </c>
      <c r="D133" s="55" t="s">
        <v>549</v>
      </c>
      <c r="E133" s="64">
        <v>5</v>
      </c>
      <c r="F133" s="58">
        <v>58.25</v>
      </c>
      <c r="G133" s="389">
        <f t="shared" si="8"/>
        <v>58.25</v>
      </c>
      <c r="H133" s="35"/>
    </row>
    <row r="134" spans="1:8" s="33" customFormat="1" ht="14.45" customHeight="1">
      <c r="A134" s="167"/>
      <c r="B134" s="167"/>
      <c r="C134" s="50"/>
      <c r="D134" s="60"/>
      <c r="E134" s="50"/>
      <c r="F134" s="61"/>
      <c r="G134" s="496"/>
    </row>
    <row r="135" spans="1:8" customFormat="1" ht="2.25" customHeight="1">
      <c r="A135" s="161"/>
      <c r="B135" s="46"/>
      <c r="C135" s="46"/>
      <c r="D135" s="46"/>
      <c r="E135" s="46"/>
      <c r="F135" s="46"/>
      <c r="G135" s="47"/>
    </row>
    <row r="136" spans="1:8" s="33" customFormat="1" ht="33.75" customHeight="1">
      <c r="A136" s="170" t="s">
        <v>548</v>
      </c>
      <c r="B136" s="59"/>
      <c r="C136" s="50"/>
      <c r="D136" s="60"/>
      <c r="E136" s="50"/>
      <c r="F136" s="61"/>
      <c r="G136" s="496"/>
    </row>
    <row r="137" spans="1:8" s="33" customFormat="1" ht="14.45" customHeight="1">
      <c r="A137" s="173"/>
      <c r="B137" s="100"/>
      <c r="C137" s="57"/>
      <c r="D137" s="56"/>
      <c r="E137" s="57" t="s">
        <v>4</v>
      </c>
      <c r="F137" s="63"/>
      <c r="G137" s="386"/>
    </row>
    <row r="138" spans="1:8" s="33" customFormat="1" ht="14.45" customHeight="1">
      <c r="A138" s="167"/>
      <c r="B138" s="96"/>
      <c r="C138" s="57" t="s">
        <v>547</v>
      </c>
      <c r="D138" s="56" t="s">
        <v>90</v>
      </c>
      <c r="E138" s="57" t="s">
        <v>522</v>
      </c>
      <c r="F138" s="63">
        <v>1.23</v>
      </c>
      <c r="G138" s="386">
        <f>ROUND(F138-(F138*$G$118),2)</f>
        <v>1.23</v>
      </c>
      <c r="H138" s="35"/>
    </row>
    <row r="139" spans="1:8" s="33" customFormat="1" ht="14.45" customHeight="1">
      <c r="A139" s="167"/>
      <c r="B139" s="96"/>
      <c r="C139" s="64" t="s">
        <v>546</v>
      </c>
      <c r="D139" s="55" t="s">
        <v>88</v>
      </c>
      <c r="E139" s="64" t="s">
        <v>302</v>
      </c>
      <c r="F139" s="58">
        <v>0.83</v>
      </c>
      <c r="G139" s="389">
        <f t="shared" ref="G139:G147" si="9">ROUND(F139-(F139*$G$118),2)</f>
        <v>0.83</v>
      </c>
      <c r="H139" s="35"/>
    </row>
    <row r="140" spans="1:8" s="33" customFormat="1" ht="14.45" customHeight="1">
      <c r="A140" s="167"/>
      <c r="B140" s="96"/>
      <c r="C140" s="57" t="s">
        <v>545</v>
      </c>
      <c r="D140" s="56" t="s">
        <v>86</v>
      </c>
      <c r="E140" s="57" t="s">
        <v>247</v>
      </c>
      <c r="F140" s="63">
        <v>1.04</v>
      </c>
      <c r="G140" s="386">
        <f t="shared" si="9"/>
        <v>1.04</v>
      </c>
      <c r="H140" s="35"/>
    </row>
    <row r="141" spans="1:8" s="33" customFormat="1" ht="14.45" customHeight="1">
      <c r="A141" s="167"/>
      <c r="B141" s="96"/>
      <c r="C141" s="64" t="s">
        <v>544</v>
      </c>
      <c r="D141" s="55" t="s">
        <v>84</v>
      </c>
      <c r="E141" s="64" t="s">
        <v>231</v>
      </c>
      <c r="F141" s="58">
        <v>1.74</v>
      </c>
      <c r="G141" s="389">
        <f t="shared" si="9"/>
        <v>1.74</v>
      </c>
      <c r="H141" s="35"/>
    </row>
    <row r="142" spans="1:8" s="33" customFormat="1" ht="14.45" customHeight="1">
      <c r="A142" s="167"/>
      <c r="B142" s="96"/>
      <c r="C142" s="57" t="s">
        <v>543</v>
      </c>
      <c r="D142" s="56" t="s">
        <v>82</v>
      </c>
      <c r="E142" s="57" t="s">
        <v>295</v>
      </c>
      <c r="F142" s="63">
        <v>3.1</v>
      </c>
      <c r="G142" s="386">
        <f t="shared" si="9"/>
        <v>3.1</v>
      </c>
      <c r="H142" s="35"/>
    </row>
    <row r="143" spans="1:8" s="33" customFormat="1" ht="14.45" customHeight="1">
      <c r="A143" s="167"/>
      <c r="B143" s="96"/>
      <c r="C143" s="64" t="s">
        <v>542</v>
      </c>
      <c r="D143" s="55" t="s">
        <v>80</v>
      </c>
      <c r="E143" s="64" t="s">
        <v>147</v>
      </c>
      <c r="F143" s="58">
        <v>5.86</v>
      </c>
      <c r="G143" s="389">
        <f t="shared" si="9"/>
        <v>5.86</v>
      </c>
      <c r="H143" s="35"/>
    </row>
    <row r="144" spans="1:8" s="33" customFormat="1" ht="14.45" customHeight="1">
      <c r="A144" s="167"/>
      <c r="B144" s="96"/>
      <c r="C144" s="57" t="s">
        <v>541</v>
      </c>
      <c r="D144" s="56" t="s">
        <v>78</v>
      </c>
      <c r="E144" s="57" t="s">
        <v>267</v>
      </c>
      <c r="F144" s="63">
        <v>11.33</v>
      </c>
      <c r="G144" s="386">
        <f t="shared" si="9"/>
        <v>11.33</v>
      </c>
      <c r="H144" s="35"/>
    </row>
    <row r="145" spans="1:8" s="33" customFormat="1" ht="14.45" customHeight="1">
      <c r="A145" s="167"/>
      <c r="B145" s="96"/>
      <c r="C145" s="64" t="s">
        <v>540</v>
      </c>
      <c r="D145" s="55" t="s">
        <v>76</v>
      </c>
      <c r="E145" s="64" t="s">
        <v>169</v>
      </c>
      <c r="F145" s="58">
        <v>35.51</v>
      </c>
      <c r="G145" s="389">
        <f t="shared" si="9"/>
        <v>35.51</v>
      </c>
      <c r="H145" s="35"/>
    </row>
    <row r="146" spans="1:8" s="33" customFormat="1" ht="14.45" customHeight="1">
      <c r="A146" s="167"/>
      <c r="B146" s="96"/>
      <c r="C146" s="57" t="s">
        <v>539</v>
      </c>
      <c r="D146" s="56" t="s">
        <v>74</v>
      </c>
      <c r="E146" s="57" t="s">
        <v>438</v>
      </c>
      <c r="F146" s="63">
        <v>51.95</v>
      </c>
      <c r="G146" s="386">
        <f t="shared" si="9"/>
        <v>51.95</v>
      </c>
      <c r="H146" s="35"/>
    </row>
    <row r="147" spans="1:8" s="33" customFormat="1" ht="14.45" customHeight="1">
      <c r="A147" s="167"/>
      <c r="B147" s="96"/>
      <c r="C147" s="64" t="s">
        <v>538</v>
      </c>
      <c r="D147" s="55" t="s">
        <v>72</v>
      </c>
      <c r="E147" s="64" t="s">
        <v>433</v>
      </c>
      <c r="F147" s="58">
        <v>72.099999999999994</v>
      </c>
      <c r="G147" s="389">
        <f t="shared" si="9"/>
        <v>72.099999999999994</v>
      </c>
      <c r="H147" s="35"/>
    </row>
    <row r="148" spans="1:8" s="33" customFormat="1" ht="14.45" customHeight="1">
      <c r="A148" s="167"/>
      <c r="B148" s="96"/>
      <c r="C148" s="50"/>
      <c r="D148" s="60"/>
      <c r="E148" s="50"/>
      <c r="F148" s="61"/>
      <c r="G148" s="496"/>
    </row>
    <row r="149" spans="1:8" s="33" customFormat="1" ht="14.45" customHeight="1">
      <c r="A149" s="171"/>
      <c r="B149" s="100"/>
      <c r="C149" s="50"/>
      <c r="D149" s="60"/>
      <c r="E149" s="50"/>
      <c r="F149" s="61"/>
      <c r="G149" s="496"/>
    </row>
    <row r="150" spans="1:8" customFormat="1" ht="2.25" customHeight="1">
      <c r="A150" s="174"/>
      <c r="B150" s="46"/>
      <c r="C150" s="46"/>
      <c r="D150" s="46"/>
      <c r="E150" s="46"/>
      <c r="F150" s="46"/>
      <c r="G150" s="46"/>
    </row>
    <row r="151" spans="1:8" s="33" customFormat="1" ht="33.75" customHeight="1">
      <c r="A151" s="170" t="s">
        <v>537</v>
      </c>
      <c r="B151" s="95"/>
      <c r="C151" s="34"/>
      <c r="D151" s="34"/>
      <c r="E151" s="34"/>
      <c r="F151" s="34"/>
      <c r="G151" s="34"/>
    </row>
    <row r="152" spans="1:8" s="33" customFormat="1" ht="14.45" customHeight="1">
      <c r="A152" s="167"/>
      <c r="B152" s="96"/>
      <c r="C152" s="57"/>
      <c r="D152" s="56"/>
      <c r="E152" s="57" t="s">
        <v>4</v>
      </c>
      <c r="F152" s="63"/>
      <c r="G152" s="386"/>
    </row>
    <row r="153" spans="1:8" s="33" customFormat="1" ht="14.45" customHeight="1">
      <c r="A153" s="167"/>
      <c r="B153" s="96"/>
      <c r="C153" s="57" t="s">
        <v>536</v>
      </c>
      <c r="D153" s="56" t="s">
        <v>90</v>
      </c>
      <c r="E153" s="57" t="s">
        <v>522</v>
      </c>
      <c r="F153" s="63">
        <v>0.52</v>
      </c>
      <c r="G153" s="386">
        <f>ROUND(F153-(F153*$G$118),2)</f>
        <v>0.52</v>
      </c>
      <c r="H153" s="35"/>
    </row>
    <row r="154" spans="1:8" s="33" customFormat="1" ht="14.45" customHeight="1">
      <c r="A154" s="167"/>
      <c r="B154" s="96"/>
      <c r="C154" s="64" t="s">
        <v>535</v>
      </c>
      <c r="D154" s="55" t="s">
        <v>88</v>
      </c>
      <c r="E154" s="64" t="s">
        <v>302</v>
      </c>
      <c r="F154" s="58">
        <v>0.48</v>
      </c>
      <c r="G154" s="389">
        <f t="shared" ref="G154:G162" si="10">ROUND(F154-(F154*$G$118),2)</f>
        <v>0.48</v>
      </c>
      <c r="H154" s="35"/>
    </row>
    <row r="155" spans="1:8" s="33" customFormat="1" ht="14.45" customHeight="1">
      <c r="A155" s="167"/>
      <c r="B155" s="96"/>
      <c r="C155" s="57" t="s">
        <v>534</v>
      </c>
      <c r="D155" s="56" t="s">
        <v>86</v>
      </c>
      <c r="E155" s="57" t="s">
        <v>533</v>
      </c>
      <c r="F155" s="63">
        <v>0.75</v>
      </c>
      <c r="G155" s="386">
        <f t="shared" si="10"/>
        <v>0.75</v>
      </c>
      <c r="H155" s="35"/>
    </row>
    <row r="156" spans="1:8" s="33" customFormat="1" ht="14.45" customHeight="1">
      <c r="A156" s="167"/>
      <c r="B156" s="96"/>
      <c r="C156" s="64" t="s">
        <v>532</v>
      </c>
      <c r="D156" s="55" t="s">
        <v>84</v>
      </c>
      <c r="E156" s="64" t="s">
        <v>487</v>
      </c>
      <c r="F156" s="58">
        <v>1.32</v>
      </c>
      <c r="G156" s="389">
        <f t="shared" si="10"/>
        <v>1.32</v>
      </c>
      <c r="H156" s="35"/>
    </row>
    <row r="157" spans="1:8" s="33" customFormat="1" ht="14.45" customHeight="1">
      <c r="A157" s="167"/>
      <c r="B157" s="96"/>
      <c r="C157" s="57" t="s">
        <v>531</v>
      </c>
      <c r="D157" s="56" t="s">
        <v>82</v>
      </c>
      <c r="E157" s="57" t="s">
        <v>317</v>
      </c>
      <c r="F157" s="63">
        <v>2.76</v>
      </c>
      <c r="G157" s="386">
        <f t="shared" si="10"/>
        <v>2.76</v>
      </c>
      <c r="H157" s="35"/>
    </row>
    <row r="158" spans="1:8" s="33" customFormat="1" ht="14.45" customHeight="1">
      <c r="A158" s="167"/>
      <c r="B158" s="96"/>
      <c r="C158" s="64" t="s">
        <v>530</v>
      </c>
      <c r="D158" s="55" t="s">
        <v>80</v>
      </c>
      <c r="E158" s="110" t="s">
        <v>529</v>
      </c>
      <c r="F158" s="58">
        <v>5.44</v>
      </c>
      <c r="G158" s="389">
        <f t="shared" si="10"/>
        <v>5.44</v>
      </c>
      <c r="H158" s="35"/>
    </row>
    <row r="159" spans="1:8" s="33" customFormat="1" ht="14.45" customHeight="1">
      <c r="A159" s="167"/>
      <c r="B159" s="96"/>
      <c r="C159" s="57" t="s">
        <v>528</v>
      </c>
      <c r="D159" s="56" t="s">
        <v>78</v>
      </c>
      <c r="E159" s="57" t="s">
        <v>203</v>
      </c>
      <c r="F159" s="63">
        <v>10.51</v>
      </c>
      <c r="G159" s="386">
        <f t="shared" si="10"/>
        <v>10.51</v>
      </c>
      <c r="H159" s="35"/>
    </row>
    <row r="160" spans="1:8" s="33" customFormat="1" ht="14.45" customHeight="1">
      <c r="A160" s="167"/>
      <c r="B160" s="96"/>
      <c r="C160" s="64" t="s">
        <v>527</v>
      </c>
      <c r="D160" s="55" t="s">
        <v>76</v>
      </c>
      <c r="E160" s="64" t="s">
        <v>169</v>
      </c>
      <c r="F160" s="58">
        <v>16.71</v>
      </c>
      <c r="G160" s="389">
        <f t="shared" si="10"/>
        <v>16.71</v>
      </c>
      <c r="H160" s="35"/>
    </row>
    <row r="161" spans="1:8" s="33" customFormat="1" ht="14.45" customHeight="1">
      <c r="A161" s="167"/>
      <c r="B161" s="96"/>
      <c r="C161" s="57" t="s">
        <v>526</v>
      </c>
      <c r="D161" s="56" t="s">
        <v>74</v>
      </c>
      <c r="E161" s="57" t="s">
        <v>433</v>
      </c>
      <c r="F161" s="63">
        <v>36.200000000000003</v>
      </c>
      <c r="G161" s="386">
        <f t="shared" si="10"/>
        <v>36.200000000000003</v>
      </c>
      <c r="H161" s="35"/>
    </row>
    <row r="162" spans="1:8" s="33" customFormat="1" ht="14.45" customHeight="1">
      <c r="A162" s="167"/>
      <c r="B162" s="96"/>
      <c r="C162" s="64" t="s">
        <v>525</v>
      </c>
      <c r="D162" s="55" t="s">
        <v>72</v>
      </c>
      <c r="E162" s="64" t="s">
        <v>433</v>
      </c>
      <c r="F162" s="58">
        <v>63.47</v>
      </c>
      <c r="G162" s="389">
        <f t="shared" si="10"/>
        <v>63.47</v>
      </c>
      <c r="H162" s="35"/>
    </row>
    <row r="163" spans="1:8" s="33" customFormat="1" ht="14.45" customHeight="1">
      <c r="A163" s="167"/>
      <c r="B163" s="96"/>
      <c r="C163" s="50"/>
      <c r="D163" s="60"/>
      <c r="E163" s="50"/>
      <c r="F163" s="61"/>
      <c r="G163" s="496"/>
    </row>
    <row r="164" spans="1:8" customFormat="1" ht="2.25" customHeight="1">
      <c r="A164" s="174"/>
      <c r="B164" s="46"/>
      <c r="C164" s="46"/>
      <c r="D164" s="46"/>
      <c r="E164" s="46"/>
      <c r="F164" s="46"/>
      <c r="G164" s="46"/>
    </row>
    <row r="165" spans="1:8" s="33" customFormat="1" ht="33.75" customHeight="1">
      <c r="A165" s="170" t="s">
        <v>524</v>
      </c>
      <c r="B165" s="109"/>
      <c r="C165" s="50"/>
      <c r="D165" s="60"/>
      <c r="E165" s="50"/>
      <c r="F165" s="61"/>
      <c r="G165" s="496"/>
    </row>
    <row r="166" spans="1:8" s="33" customFormat="1" ht="14.45" customHeight="1">
      <c r="A166" s="167"/>
      <c r="B166" s="96"/>
      <c r="C166" s="38"/>
      <c r="D166" s="38"/>
      <c r="E166" s="57" t="s">
        <v>4</v>
      </c>
      <c r="F166" s="38"/>
      <c r="G166" s="38"/>
    </row>
    <row r="167" spans="1:8" s="33" customFormat="1" ht="14.45" customHeight="1">
      <c r="A167" s="167"/>
      <c r="B167" s="96"/>
      <c r="C167" s="57" t="s">
        <v>523</v>
      </c>
      <c r="D167" s="56" t="s">
        <v>90</v>
      </c>
      <c r="E167" s="57" t="s">
        <v>522</v>
      </c>
      <c r="F167" s="63">
        <v>1.47</v>
      </c>
      <c r="G167" s="386">
        <f>ROUND(F167-(F167*$G$118),2)</f>
        <v>1.47</v>
      </c>
      <c r="H167" s="35"/>
    </row>
    <row r="168" spans="1:8" s="33" customFormat="1" ht="14.45" customHeight="1">
      <c r="A168" s="167"/>
      <c r="B168" s="96"/>
      <c r="C168" s="64" t="s">
        <v>521</v>
      </c>
      <c r="D168" s="55" t="s">
        <v>88</v>
      </c>
      <c r="E168" s="64" t="s">
        <v>520</v>
      </c>
      <c r="F168" s="58">
        <v>0.89</v>
      </c>
      <c r="G168" s="389">
        <f t="shared" ref="G168:G171" si="11">ROUND(F168-(F168*$G$118),2)</f>
        <v>0.89</v>
      </c>
      <c r="H168" s="35"/>
    </row>
    <row r="169" spans="1:8" s="33" customFormat="1" ht="14.45" customHeight="1">
      <c r="A169" s="167"/>
      <c r="B169" s="96"/>
      <c r="C169" s="57" t="s">
        <v>519</v>
      </c>
      <c r="D169" s="56" t="s">
        <v>86</v>
      </c>
      <c r="E169" s="57" t="s">
        <v>518</v>
      </c>
      <c r="F169" s="63">
        <v>1.1200000000000001</v>
      </c>
      <c r="G169" s="386">
        <f t="shared" si="11"/>
        <v>1.1200000000000001</v>
      </c>
      <c r="H169" s="35"/>
    </row>
    <row r="170" spans="1:8" s="33" customFormat="1" ht="14.45" customHeight="1">
      <c r="A170" s="167"/>
      <c r="B170" s="96"/>
      <c r="C170" s="64" t="s">
        <v>517</v>
      </c>
      <c r="D170" s="55" t="s">
        <v>84</v>
      </c>
      <c r="E170" s="64" t="s">
        <v>381</v>
      </c>
      <c r="F170" s="58">
        <v>3.19</v>
      </c>
      <c r="G170" s="389">
        <f t="shared" si="11"/>
        <v>3.19</v>
      </c>
      <c r="H170" s="35"/>
    </row>
    <row r="171" spans="1:8" s="33" customFormat="1" ht="14.45" customHeight="1">
      <c r="A171" s="167"/>
      <c r="B171" s="96"/>
      <c r="C171" s="57" t="s">
        <v>516</v>
      </c>
      <c r="D171" s="56" t="s">
        <v>82</v>
      </c>
      <c r="E171" s="57" t="s">
        <v>238</v>
      </c>
      <c r="F171" s="63">
        <v>11</v>
      </c>
      <c r="G171" s="386">
        <f t="shared" si="11"/>
        <v>11</v>
      </c>
      <c r="H171" s="35"/>
    </row>
    <row r="172" spans="1:8" s="33" customFormat="1" ht="14.45" customHeight="1">
      <c r="A172" s="167"/>
      <c r="B172" s="96"/>
      <c r="C172" s="50"/>
      <c r="D172" s="60"/>
      <c r="E172" s="50"/>
      <c r="F172" s="61"/>
      <c r="G172" s="496"/>
    </row>
    <row r="173" spans="1:8" s="33" customFormat="1" ht="23.25" customHeight="1">
      <c r="A173" s="167"/>
      <c r="B173" s="96"/>
      <c r="C173" s="50"/>
      <c r="D173" s="60"/>
      <c r="E173" s="50"/>
      <c r="F173" s="61"/>
      <c r="G173" s="496"/>
    </row>
    <row r="174" spans="1:8" customFormat="1" ht="2.25" customHeight="1">
      <c r="A174" s="174"/>
      <c r="B174" s="46"/>
      <c r="C174" s="46"/>
      <c r="D174" s="46"/>
      <c r="E174" s="46"/>
      <c r="F174" s="46"/>
      <c r="G174" s="46"/>
    </row>
    <row r="175" spans="1:8" s="33" customFormat="1" ht="33.75" customHeight="1">
      <c r="A175" s="170" t="s">
        <v>515</v>
      </c>
      <c r="B175" s="109"/>
      <c r="C175" s="50"/>
      <c r="D175" s="60"/>
      <c r="E175" s="50"/>
      <c r="F175" s="61"/>
      <c r="G175" s="496"/>
    </row>
    <row r="176" spans="1:8" s="33" customFormat="1" ht="14.45" customHeight="1">
      <c r="A176" s="167"/>
      <c r="B176" s="96"/>
      <c r="C176" s="38"/>
      <c r="D176" s="38"/>
      <c r="E176" s="57" t="s">
        <v>4</v>
      </c>
      <c r="F176" s="38"/>
      <c r="G176" s="38"/>
    </row>
    <row r="177" spans="1:8" s="33" customFormat="1" ht="14.45" customHeight="1">
      <c r="A177" s="167"/>
      <c r="B177" s="96"/>
      <c r="C177" s="57" t="s">
        <v>514</v>
      </c>
      <c r="D177" s="56" t="s">
        <v>90</v>
      </c>
      <c r="E177" s="57" t="s">
        <v>522</v>
      </c>
      <c r="F177" s="63">
        <v>1.05</v>
      </c>
      <c r="G177" s="386">
        <f>ROUND(F177-(F177*$G$118),2)</f>
        <v>1.05</v>
      </c>
      <c r="H177" s="35"/>
    </row>
    <row r="178" spans="1:8" s="33" customFormat="1" ht="14.45" customHeight="1">
      <c r="A178" s="167"/>
      <c r="B178" s="96"/>
      <c r="C178" s="64" t="s">
        <v>513</v>
      </c>
      <c r="D178" s="55" t="s">
        <v>88</v>
      </c>
      <c r="E178" s="64" t="s">
        <v>302</v>
      </c>
      <c r="F178" s="58">
        <v>0.73</v>
      </c>
      <c r="G178" s="389">
        <f t="shared" ref="G178:G181" si="12">ROUND(F178-(F178*$G$118),2)</f>
        <v>0.73</v>
      </c>
      <c r="H178" s="35"/>
    </row>
    <row r="179" spans="1:8" s="33" customFormat="1" ht="14.45" customHeight="1">
      <c r="A179" s="167"/>
      <c r="B179" s="96"/>
      <c r="C179" s="57" t="s">
        <v>512</v>
      </c>
      <c r="D179" s="56" t="s">
        <v>86</v>
      </c>
      <c r="E179" s="57" t="s">
        <v>511</v>
      </c>
      <c r="F179" s="63">
        <v>1.1200000000000001</v>
      </c>
      <c r="G179" s="386">
        <f t="shared" si="12"/>
        <v>1.1200000000000001</v>
      </c>
      <c r="H179" s="35"/>
    </row>
    <row r="180" spans="1:8" s="33" customFormat="1" ht="14.45" customHeight="1">
      <c r="A180" s="167"/>
      <c r="B180" s="96"/>
      <c r="C180" s="64" t="s">
        <v>510</v>
      </c>
      <c r="D180" s="55" t="s">
        <v>84</v>
      </c>
      <c r="E180" s="64" t="s">
        <v>381</v>
      </c>
      <c r="F180" s="58">
        <v>2.08</v>
      </c>
      <c r="G180" s="389">
        <f t="shared" si="12"/>
        <v>2.08</v>
      </c>
      <c r="H180" s="35"/>
    </row>
    <row r="181" spans="1:8" s="33" customFormat="1" ht="14.45" customHeight="1">
      <c r="A181" s="167"/>
      <c r="B181" s="96"/>
      <c r="C181" s="57" t="s">
        <v>509</v>
      </c>
      <c r="D181" s="56" t="s">
        <v>82</v>
      </c>
      <c r="E181" s="57" t="s">
        <v>508</v>
      </c>
      <c r="F181" s="63">
        <v>6.5</v>
      </c>
      <c r="G181" s="386">
        <f t="shared" si="12"/>
        <v>6.5</v>
      </c>
      <c r="H181" s="35"/>
    </row>
    <row r="182" spans="1:8" s="33" customFormat="1" ht="37.5" customHeight="1">
      <c r="A182" s="168"/>
      <c r="B182" s="100"/>
      <c r="C182" s="502"/>
      <c r="D182" s="79"/>
      <c r="E182" s="50"/>
      <c r="F182" s="61"/>
      <c r="G182" s="497"/>
    </row>
    <row r="183" spans="1:8" customFormat="1" ht="2.25" customHeight="1">
      <c r="A183" s="174"/>
      <c r="B183" s="46"/>
      <c r="C183" s="46"/>
      <c r="D183" s="46"/>
      <c r="E183" s="46"/>
      <c r="F183" s="46"/>
      <c r="G183" s="46"/>
    </row>
    <row r="184" spans="1:8" s="33" customFormat="1" ht="33.75" customHeight="1">
      <c r="A184" s="170" t="s">
        <v>507</v>
      </c>
      <c r="B184" s="109"/>
      <c r="C184" s="502"/>
      <c r="D184" s="79"/>
      <c r="E184" s="50"/>
      <c r="F184" s="61"/>
      <c r="G184" s="497"/>
    </row>
    <row r="185" spans="1:8" s="33" customFormat="1" ht="14.45" customHeight="1">
      <c r="A185" s="167"/>
      <c r="B185" s="96"/>
      <c r="C185" s="38"/>
      <c r="D185" s="38"/>
      <c r="E185" s="57" t="s">
        <v>4</v>
      </c>
      <c r="F185" s="38"/>
      <c r="G185" s="38"/>
    </row>
    <row r="186" spans="1:8" s="33" customFormat="1" ht="14.45" customHeight="1">
      <c r="A186" s="167"/>
      <c r="B186" s="96"/>
      <c r="C186" s="503" t="s">
        <v>506</v>
      </c>
      <c r="D186" s="111" t="s">
        <v>90</v>
      </c>
      <c r="E186" s="57" t="s">
        <v>492</v>
      </c>
      <c r="F186" s="63">
        <v>0.76</v>
      </c>
      <c r="G186" s="386">
        <f>ROUND(F186-(F186*$G$118),2)</f>
        <v>0.76</v>
      </c>
      <c r="H186" s="35"/>
    </row>
    <row r="187" spans="1:8" s="34" customFormat="1" ht="14.45" customHeight="1">
      <c r="A187" s="167"/>
      <c r="B187" s="96"/>
      <c r="C187" s="504" t="s">
        <v>505</v>
      </c>
      <c r="D187" s="112" t="s">
        <v>88</v>
      </c>
      <c r="E187" s="64" t="s">
        <v>504</v>
      </c>
      <c r="F187" s="58">
        <v>0.86</v>
      </c>
      <c r="G187" s="389">
        <f t="shared" ref="G187:G195" si="13">ROUND(F187-(F187*$G$118),2)</f>
        <v>0.86</v>
      </c>
      <c r="H187" s="35"/>
    </row>
    <row r="188" spans="1:8" s="34" customFormat="1" ht="14.45" customHeight="1">
      <c r="A188" s="167"/>
      <c r="B188" s="96"/>
      <c r="C188" s="503" t="s">
        <v>503</v>
      </c>
      <c r="D188" s="111" t="s">
        <v>86</v>
      </c>
      <c r="E188" s="57" t="s">
        <v>231</v>
      </c>
      <c r="F188" s="63">
        <v>1.2</v>
      </c>
      <c r="G188" s="386">
        <f t="shared" si="13"/>
        <v>1.2</v>
      </c>
      <c r="H188" s="35"/>
    </row>
    <row r="189" spans="1:8" s="34" customFormat="1" ht="14.45" customHeight="1">
      <c r="A189" s="167"/>
      <c r="B189" s="96"/>
      <c r="C189" s="504" t="s">
        <v>502</v>
      </c>
      <c r="D189" s="112" t="s">
        <v>84</v>
      </c>
      <c r="E189" s="64" t="s">
        <v>178</v>
      </c>
      <c r="F189" s="58">
        <v>2.2000000000000002</v>
      </c>
      <c r="G189" s="389">
        <f t="shared" si="13"/>
        <v>2.2000000000000002</v>
      </c>
      <c r="H189" s="35"/>
    </row>
    <row r="190" spans="1:8" s="34" customFormat="1" ht="14.45" customHeight="1">
      <c r="A190" s="167"/>
      <c r="B190" s="96"/>
      <c r="C190" s="503" t="s">
        <v>501</v>
      </c>
      <c r="D190" s="111" t="s">
        <v>82</v>
      </c>
      <c r="E190" s="57" t="s">
        <v>474</v>
      </c>
      <c r="F190" s="63">
        <v>3.38</v>
      </c>
      <c r="G190" s="386">
        <f t="shared" si="13"/>
        <v>3.38</v>
      </c>
      <c r="H190" s="35"/>
    </row>
    <row r="191" spans="1:8" s="34" customFormat="1" ht="14.45" customHeight="1">
      <c r="A191" s="167"/>
      <c r="B191" s="96"/>
      <c r="C191" s="504" t="s">
        <v>500</v>
      </c>
      <c r="D191" s="112" t="s">
        <v>80</v>
      </c>
      <c r="E191" s="64" t="s">
        <v>158</v>
      </c>
      <c r="F191" s="58">
        <v>6.49</v>
      </c>
      <c r="G191" s="389">
        <f t="shared" si="13"/>
        <v>6.49</v>
      </c>
      <c r="H191" s="35"/>
    </row>
    <row r="192" spans="1:8" s="34" customFormat="1" ht="14.45" customHeight="1">
      <c r="A192" s="167"/>
      <c r="B192" s="96"/>
      <c r="C192" s="503" t="s">
        <v>499</v>
      </c>
      <c r="D192" s="111" t="s">
        <v>78</v>
      </c>
      <c r="E192" s="57" t="s">
        <v>156</v>
      </c>
      <c r="F192" s="63">
        <v>11.67</v>
      </c>
      <c r="G192" s="386">
        <f t="shared" si="13"/>
        <v>11.67</v>
      </c>
      <c r="H192" s="35"/>
    </row>
    <row r="193" spans="1:8" s="34" customFormat="1" ht="14.45" customHeight="1">
      <c r="A193" s="167"/>
      <c r="B193" s="96"/>
      <c r="C193" s="504" t="s">
        <v>498</v>
      </c>
      <c r="D193" s="112" t="s">
        <v>76</v>
      </c>
      <c r="E193" s="64" t="s">
        <v>167</v>
      </c>
      <c r="F193" s="58">
        <v>22.92</v>
      </c>
      <c r="G193" s="389">
        <f t="shared" si="13"/>
        <v>22.92</v>
      </c>
      <c r="H193" s="35"/>
    </row>
    <row r="194" spans="1:8" s="34" customFormat="1" ht="14.45" customHeight="1">
      <c r="A194" s="167"/>
      <c r="B194" s="96"/>
      <c r="C194" s="503" t="s">
        <v>497</v>
      </c>
      <c r="D194" s="111" t="s">
        <v>74</v>
      </c>
      <c r="E194" s="57" t="s">
        <v>433</v>
      </c>
      <c r="F194" s="63">
        <v>47.58</v>
      </c>
      <c r="G194" s="386">
        <f t="shared" si="13"/>
        <v>47.58</v>
      </c>
      <c r="H194" s="35"/>
    </row>
    <row r="195" spans="1:8" s="34" customFormat="1" ht="14.45" customHeight="1">
      <c r="A195" s="167"/>
      <c r="B195" s="96"/>
      <c r="C195" s="504" t="s">
        <v>496</v>
      </c>
      <c r="D195" s="112" t="s">
        <v>72</v>
      </c>
      <c r="E195" s="64" t="s">
        <v>260</v>
      </c>
      <c r="F195" s="58">
        <v>78.739999999999995</v>
      </c>
      <c r="G195" s="389">
        <f t="shared" si="13"/>
        <v>78.739999999999995</v>
      </c>
      <c r="H195" s="35"/>
    </row>
    <row r="196" spans="1:8" s="34" customFormat="1" ht="14.45" customHeight="1">
      <c r="A196" s="167"/>
      <c r="B196" s="96"/>
      <c r="C196" s="505"/>
      <c r="D196" s="49"/>
      <c r="E196" s="50"/>
      <c r="F196" s="61"/>
      <c r="G196" s="496"/>
    </row>
    <row r="197" spans="1:8" customFormat="1" ht="2.25" customHeight="1">
      <c r="A197" s="174"/>
      <c r="B197" s="46"/>
      <c r="C197" s="46"/>
      <c r="D197" s="46"/>
      <c r="E197" s="46"/>
      <c r="F197" s="46"/>
      <c r="G197" s="46"/>
    </row>
    <row r="198" spans="1:8" s="34" customFormat="1" ht="33.75" customHeight="1">
      <c r="A198" s="170" t="s">
        <v>495</v>
      </c>
      <c r="B198" s="109"/>
    </row>
    <row r="199" spans="1:8" s="34" customFormat="1" ht="14.45" customHeight="1">
      <c r="A199" s="167"/>
      <c r="B199" s="96"/>
      <c r="C199" s="506"/>
      <c r="D199" s="113"/>
      <c r="E199" s="57" t="s">
        <v>4</v>
      </c>
      <c r="F199" s="63"/>
      <c r="G199" s="507"/>
    </row>
    <row r="200" spans="1:8" s="34" customFormat="1" ht="14.45" customHeight="1">
      <c r="A200" s="167"/>
      <c r="B200" s="96"/>
      <c r="C200" s="503" t="s">
        <v>494</v>
      </c>
      <c r="D200" s="111" t="s">
        <v>493</v>
      </c>
      <c r="E200" s="57" t="s">
        <v>492</v>
      </c>
      <c r="F200" s="63">
        <v>1.34</v>
      </c>
      <c r="G200" s="386">
        <f>ROUND(F200-(F200*$G$118),2)</f>
        <v>1.34</v>
      </c>
      <c r="H200" s="35"/>
    </row>
    <row r="201" spans="1:8" s="34" customFormat="1" ht="14.45" customHeight="1">
      <c r="A201" s="167"/>
      <c r="B201" s="96"/>
      <c r="C201" s="504" t="s">
        <v>491</v>
      </c>
      <c r="D201" s="112" t="s">
        <v>490</v>
      </c>
      <c r="E201" s="64" t="s">
        <v>186</v>
      </c>
      <c r="F201" s="58">
        <v>1.73</v>
      </c>
      <c r="G201" s="389">
        <f t="shared" ref="G201:G231" si="14">ROUND(F201-(F201*$G$118),2)</f>
        <v>1.73</v>
      </c>
      <c r="H201" s="35"/>
    </row>
    <row r="202" spans="1:8" s="34" customFormat="1" ht="14.45" customHeight="1">
      <c r="A202" s="167"/>
      <c r="B202" s="96"/>
      <c r="C202" s="503" t="s">
        <v>489</v>
      </c>
      <c r="D202" s="111" t="s">
        <v>488</v>
      </c>
      <c r="E202" s="57" t="s">
        <v>487</v>
      </c>
      <c r="F202" s="63">
        <v>1.38</v>
      </c>
      <c r="G202" s="386">
        <f t="shared" si="14"/>
        <v>1.38</v>
      </c>
      <c r="H202" s="35"/>
    </row>
    <row r="203" spans="1:8" s="34" customFormat="1" ht="14.45" customHeight="1">
      <c r="A203" s="167"/>
      <c r="B203" s="96"/>
      <c r="C203" s="504" t="s">
        <v>486</v>
      </c>
      <c r="D203" s="112" t="s">
        <v>485</v>
      </c>
      <c r="E203" s="64" t="s">
        <v>320</v>
      </c>
      <c r="F203" s="58">
        <v>2.83</v>
      </c>
      <c r="G203" s="389">
        <f t="shared" si="14"/>
        <v>2.83</v>
      </c>
      <c r="H203" s="35"/>
    </row>
    <row r="204" spans="1:8" s="34" customFormat="1" ht="14.45" customHeight="1">
      <c r="A204" s="167"/>
      <c r="B204" s="96"/>
      <c r="C204" s="503" t="s">
        <v>484</v>
      </c>
      <c r="D204" s="111" t="s">
        <v>483</v>
      </c>
      <c r="E204" s="57" t="s">
        <v>320</v>
      </c>
      <c r="F204" s="63">
        <v>2.16</v>
      </c>
      <c r="G204" s="386">
        <f t="shared" si="14"/>
        <v>2.16</v>
      </c>
      <c r="H204" s="35"/>
    </row>
    <row r="205" spans="1:8" s="34" customFormat="1" ht="14.45" customHeight="1">
      <c r="A205" s="167"/>
      <c r="B205" s="96"/>
      <c r="C205" s="504" t="s">
        <v>482</v>
      </c>
      <c r="D205" s="112" t="s">
        <v>481</v>
      </c>
      <c r="E205" s="64" t="s">
        <v>295</v>
      </c>
      <c r="F205" s="58">
        <v>2.46</v>
      </c>
      <c r="G205" s="389">
        <f t="shared" si="14"/>
        <v>2.46</v>
      </c>
      <c r="H205" s="35"/>
    </row>
    <row r="206" spans="1:8" s="34" customFormat="1" ht="14.45" customHeight="1">
      <c r="A206" s="167"/>
      <c r="B206" s="96"/>
      <c r="C206" s="503" t="s">
        <v>480</v>
      </c>
      <c r="D206" s="111" t="s">
        <v>479</v>
      </c>
      <c r="E206" s="57" t="s">
        <v>366</v>
      </c>
      <c r="F206" s="63">
        <v>3.82</v>
      </c>
      <c r="G206" s="386">
        <f t="shared" si="14"/>
        <v>3.82</v>
      </c>
      <c r="H206" s="35"/>
    </row>
    <row r="207" spans="1:8" s="34" customFormat="1" ht="14.45" customHeight="1">
      <c r="A207" s="167"/>
      <c r="B207" s="96"/>
      <c r="C207" s="504" t="s">
        <v>478</v>
      </c>
      <c r="D207" s="112" t="s">
        <v>477</v>
      </c>
      <c r="E207" s="64" t="s">
        <v>366</v>
      </c>
      <c r="F207" s="58">
        <v>3.82</v>
      </c>
      <c r="G207" s="389">
        <f t="shared" si="14"/>
        <v>3.82</v>
      </c>
      <c r="H207" s="35"/>
    </row>
    <row r="208" spans="1:8" s="34" customFormat="1" ht="14.45" customHeight="1">
      <c r="A208" s="167"/>
      <c r="B208" s="96"/>
      <c r="C208" s="503" t="s">
        <v>476</v>
      </c>
      <c r="D208" s="111" t="s">
        <v>475</v>
      </c>
      <c r="E208" s="57" t="s">
        <v>474</v>
      </c>
      <c r="F208" s="63">
        <v>3.97</v>
      </c>
      <c r="G208" s="386">
        <f t="shared" si="14"/>
        <v>3.97</v>
      </c>
      <c r="H208" s="35"/>
    </row>
    <row r="209" spans="1:8" s="34" customFormat="1" ht="14.45" customHeight="1">
      <c r="A209" s="167"/>
      <c r="B209" s="96"/>
      <c r="C209" s="504" t="s">
        <v>473</v>
      </c>
      <c r="D209" s="112" t="s">
        <v>472</v>
      </c>
      <c r="E209" s="64" t="s">
        <v>467</v>
      </c>
      <c r="F209" s="58">
        <v>8.1</v>
      </c>
      <c r="G209" s="389">
        <f t="shared" si="14"/>
        <v>8.1</v>
      </c>
      <c r="H209" s="35"/>
    </row>
    <row r="210" spans="1:8" s="34" customFormat="1" ht="14.45" customHeight="1">
      <c r="A210" s="167"/>
      <c r="B210" s="96"/>
      <c r="C210" s="503" t="s">
        <v>471</v>
      </c>
      <c r="D210" s="111" t="s">
        <v>470</v>
      </c>
      <c r="E210" s="57" t="s">
        <v>467</v>
      </c>
      <c r="F210" s="63">
        <v>8.1</v>
      </c>
      <c r="G210" s="386">
        <f t="shared" si="14"/>
        <v>8.1</v>
      </c>
      <c r="H210" s="35"/>
    </row>
    <row r="211" spans="1:8" s="34" customFormat="1" ht="14.45" customHeight="1">
      <c r="A211" s="167"/>
      <c r="B211" s="96"/>
      <c r="C211" s="504" t="s">
        <v>469</v>
      </c>
      <c r="D211" s="112" t="s">
        <v>468</v>
      </c>
      <c r="E211" s="64" t="s">
        <v>467</v>
      </c>
      <c r="F211" s="58">
        <v>8.5</v>
      </c>
      <c r="G211" s="389">
        <f t="shared" si="14"/>
        <v>8.5</v>
      </c>
      <c r="H211" s="35"/>
    </row>
    <row r="212" spans="1:8" s="34" customFormat="1" ht="14.45" customHeight="1">
      <c r="A212" s="167"/>
      <c r="B212" s="96"/>
      <c r="C212" s="503" t="s">
        <v>466</v>
      </c>
      <c r="D212" s="111" t="s">
        <v>465</v>
      </c>
      <c r="E212" s="57" t="s">
        <v>158</v>
      </c>
      <c r="F212" s="63">
        <v>8.58</v>
      </c>
      <c r="G212" s="386">
        <f t="shared" si="14"/>
        <v>8.58</v>
      </c>
      <c r="H212" s="35"/>
    </row>
    <row r="213" spans="1:8" s="34" customFormat="1" ht="14.45" customHeight="1">
      <c r="A213" s="167"/>
      <c r="B213" s="96"/>
      <c r="C213" s="504" t="s">
        <v>464</v>
      </c>
      <c r="D213" s="112" t="s">
        <v>463</v>
      </c>
      <c r="E213" s="64" t="s">
        <v>156</v>
      </c>
      <c r="F213" s="58">
        <v>15.45</v>
      </c>
      <c r="G213" s="389">
        <f t="shared" si="14"/>
        <v>15.45</v>
      </c>
      <c r="H213" s="35"/>
    </row>
    <row r="214" spans="1:8" s="34" customFormat="1" ht="14.45" customHeight="1">
      <c r="A214" s="167"/>
      <c r="B214" s="96"/>
      <c r="C214" s="503" t="s">
        <v>462</v>
      </c>
      <c r="D214" s="111" t="s">
        <v>461</v>
      </c>
      <c r="E214" s="57" t="s">
        <v>156</v>
      </c>
      <c r="F214" s="63">
        <v>15.45</v>
      </c>
      <c r="G214" s="386">
        <f t="shared" si="14"/>
        <v>15.45</v>
      </c>
      <c r="H214" s="35"/>
    </row>
    <row r="215" spans="1:8" s="34" customFormat="1" ht="14.45" customHeight="1">
      <c r="A215" s="167"/>
      <c r="B215" s="96"/>
      <c r="C215" s="504" t="s">
        <v>460</v>
      </c>
      <c r="D215" s="112" t="s">
        <v>459</v>
      </c>
      <c r="E215" s="64" t="s">
        <v>156</v>
      </c>
      <c r="F215" s="58">
        <v>15.45</v>
      </c>
      <c r="G215" s="389">
        <f t="shared" si="14"/>
        <v>15.45</v>
      </c>
      <c r="H215" s="35"/>
    </row>
    <row r="216" spans="1:8" s="34" customFormat="1" ht="14.45" customHeight="1">
      <c r="A216" s="167"/>
      <c r="B216" s="96"/>
      <c r="C216" s="503" t="s">
        <v>458</v>
      </c>
      <c r="D216" s="111" t="s">
        <v>457</v>
      </c>
      <c r="E216" s="57" t="s">
        <v>156</v>
      </c>
      <c r="F216" s="63">
        <v>15.45</v>
      </c>
      <c r="G216" s="386">
        <f t="shared" si="14"/>
        <v>15.45</v>
      </c>
      <c r="H216" s="35"/>
    </row>
    <row r="217" spans="1:8" s="34" customFormat="1" ht="14.45" customHeight="1">
      <c r="A217" s="167"/>
      <c r="B217" s="96"/>
      <c r="C217" s="504" t="s">
        <v>456</v>
      </c>
      <c r="D217" s="112" t="s">
        <v>455</v>
      </c>
      <c r="E217" s="64" t="s">
        <v>156</v>
      </c>
      <c r="F217" s="58">
        <v>18.04</v>
      </c>
      <c r="G217" s="389">
        <f t="shared" si="14"/>
        <v>18.04</v>
      </c>
      <c r="H217" s="35"/>
    </row>
    <row r="218" spans="1:8" s="34" customFormat="1" ht="14.45" customHeight="1">
      <c r="A218" s="167"/>
      <c r="B218" s="96"/>
      <c r="C218" s="503" t="s">
        <v>454</v>
      </c>
      <c r="D218" s="111" t="s">
        <v>453</v>
      </c>
      <c r="E218" s="57" t="s">
        <v>169</v>
      </c>
      <c r="F218" s="63">
        <v>22.87</v>
      </c>
      <c r="G218" s="386">
        <f t="shared" si="14"/>
        <v>22.87</v>
      </c>
      <c r="H218" s="35"/>
    </row>
    <row r="219" spans="1:8" s="34" customFormat="1" ht="14.45" customHeight="1">
      <c r="A219" s="167"/>
      <c r="B219" s="96"/>
      <c r="C219" s="504" t="s">
        <v>452</v>
      </c>
      <c r="D219" s="112" t="s">
        <v>451</v>
      </c>
      <c r="E219" s="64" t="s">
        <v>169</v>
      </c>
      <c r="F219" s="58">
        <v>22.87</v>
      </c>
      <c r="G219" s="389">
        <f t="shared" si="14"/>
        <v>22.87</v>
      </c>
      <c r="H219" s="35"/>
    </row>
    <row r="220" spans="1:8" s="34" customFormat="1" ht="14.45" customHeight="1">
      <c r="A220" s="167"/>
      <c r="B220" s="96"/>
      <c r="C220" s="503" t="s">
        <v>450</v>
      </c>
      <c r="D220" s="111" t="s">
        <v>449</v>
      </c>
      <c r="E220" s="57" t="s">
        <v>169</v>
      </c>
      <c r="F220" s="63">
        <v>22.98</v>
      </c>
      <c r="G220" s="386">
        <f t="shared" si="14"/>
        <v>22.98</v>
      </c>
      <c r="H220" s="35"/>
    </row>
    <row r="221" spans="1:8" s="34" customFormat="1" ht="14.45" customHeight="1">
      <c r="A221" s="167"/>
      <c r="B221" s="96"/>
      <c r="C221" s="504" t="s">
        <v>448</v>
      </c>
      <c r="D221" s="112" t="s">
        <v>447</v>
      </c>
      <c r="E221" s="64" t="s">
        <v>169</v>
      </c>
      <c r="F221" s="58">
        <v>22.98</v>
      </c>
      <c r="G221" s="389">
        <f t="shared" si="14"/>
        <v>22.98</v>
      </c>
      <c r="H221" s="35"/>
    </row>
    <row r="222" spans="1:8" s="34" customFormat="1" ht="14.45" customHeight="1">
      <c r="A222" s="167"/>
      <c r="B222" s="96"/>
      <c r="C222" s="503" t="s">
        <v>446</v>
      </c>
      <c r="D222" s="111" t="s">
        <v>445</v>
      </c>
      <c r="E222" s="57" t="s">
        <v>167</v>
      </c>
      <c r="F222" s="63">
        <v>23.36</v>
      </c>
      <c r="G222" s="386">
        <f t="shared" si="14"/>
        <v>23.36</v>
      </c>
      <c r="H222" s="35"/>
    </row>
    <row r="223" spans="1:8" s="34" customFormat="1" ht="14.45" customHeight="1">
      <c r="A223" s="167"/>
      <c r="B223" s="96"/>
      <c r="C223" s="504" t="s">
        <v>444</v>
      </c>
      <c r="D223" s="112" t="s">
        <v>443</v>
      </c>
      <c r="E223" s="64" t="s">
        <v>167</v>
      </c>
      <c r="F223" s="58">
        <v>25.57</v>
      </c>
      <c r="G223" s="389">
        <f t="shared" si="14"/>
        <v>25.57</v>
      </c>
      <c r="H223" s="35"/>
    </row>
    <row r="224" spans="1:8" s="34" customFormat="1" ht="14.45" customHeight="1">
      <c r="A224" s="167"/>
      <c r="B224" s="96"/>
      <c r="C224" s="503" t="s">
        <v>442</v>
      </c>
      <c r="D224" s="111" t="s">
        <v>441</v>
      </c>
      <c r="E224" s="57" t="s">
        <v>438</v>
      </c>
      <c r="F224" s="63">
        <v>48.52</v>
      </c>
      <c r="G224" s="386">
        <f t="shared" si="14"/>
        <v>48.52</v>
      </c>
      <c r="H224" s="35"/>
    </row>
    <row r="225" spans="1:8" s="34" customFormat="1" ht="14.45" customHeight="1">
      <c r="A225" s="167"/>
      <c r="B225" s="96"/>
      <c r="C225" s="504" t="s">
        <v>440</v>
      </c>
      <c r="D225" s="112" t="s">
        <v>439</v>
      </c>
      <c r="E225" s="64" t="s">
        <v>438</v>
      </c>
      <c r="F225" s="58">
        <v>50.06</v>
      </c>
      <c r="G225" s="389">
        <f t="shared" si="14"/>
        <v>50.06</v>
      </c>
      <c r="H225" s="35"/>
    </row>
    <row r="226" spans="1:8" s="34" customFormat="1" ht="14.45" customHeight="1">
      <c r="A226" s="167"/>
      <c r="B226" s="96"/>
      <c r="C226" s="503" t="s">
        <v>437</v>
      </c>
      <c r="D226" s="111" t="s">
        <v>436</v>
      </c>
      <c r="E226" s="57" t="s">
        <v>433</v>
      </c>
      <c r="F226" s="63">
        <v>52.66</v>
      </c>
      <c r="G226" s="386">
        <f t="shared" si="14"/>
        <v>52.66</v>
      </c>
      <c r="H226" s="35"/>
    </row>
    <row r="227" spans="1:8" s="34" customFormat="1" ht="14.45" customHeight="1">
      <c r="A227" s="167"/>
      <c r="B227" s="96"/>
      <c r="C227" s="504" t="s">
        <v>435</v>
      </c>
      <c r="D227" s="112" t="s">
        <v>434</v>
      </c>
      <c r="E227" s="64" t="s">
        <v>433</v>
      </c>
      <c r="F227" s="58">
        <v>62.18</v>
      </c>
      <c r="G227" s="389">
        <f t="shared" si="14"/>
        <v>62.18</v>
      </c>
      <c r="H227" s="35"/>
    </row>
    <row r="228" spans="1:8" s="34" customFormat="1" ht="14.45" customHeight="1">
      <c r="A228" s="167"/>
      <c r="B228" s="96"/>
      <c r="C228" s="503" t="s">
        <v>432</v>
      </c>
      <c r="D228" s="111" t="s">
        <v>431</v>
      </c>
      <c r="E228" s="57" t="s">
        <v>424</v>
      </c>
      <c r="F228" s="63">
        <v>102.97</v>
      </c>
      <c r="G228" s="386">
        <f t="shared" si="14"/>
        <v>102.97</v>
      </c>
      <c r="H228" s="35"/>
    </row>
    <row r="229" spans="1:8" s="34" customFormat="1" ht="14.45" customHeight="1">
      <c r="A229" s="167"/>
      <c r="B229" s="96"/>
      <c r="C229" s="504" t="s">
        <v>430</v>
      </c>
      <c r="D229" s="112" t="s">
        <v>429</v>
      </c>
      <c r="E229" s="64" t="s">
        <v>424</v>
      </c>
      <c r="F229" s="58">
        <v>102.97</v>
      </c>
      <c r="G229" s="389">
        <f t="shared" si="14"/>
        <v>102.97</v>
      </c>
      <c r="H229" s="35"/>
    </row>
    <row r="230" spans="1:8" s="34" customFormat="1" ht="14.45" customHeight="1">
      <c r="A230" s="167"/>
      <c r="B230" s="96"/>
      <c r="C230" s="503" t="s">
        <v>428</v>
      </c>
      <c r="D230" s="111" t="s">
        <v>427</v>
      </c>
      <c r="E230" s="57" t="s">
        <v>424</v>
      </c>
      <c r="F230" s="63">
        <v>111.81</v>
      </c>
      <c r="G230" s="386">
        <f t="shared" si="14"/>
        <v>111.81</v>
      </c>
      <c r="H230" s="35"/>
    </row>
    <row r="231" spans="1:8" s="34" customFormat="1" ht="15.75" customHeight="1">
      <c r="A231" s="171"/>
      <c r="B231" s="100"/>
      <c r="C231" s="504" t="s">
        <v>426</v>
      </c>
      <c r="D231" s="112" t="s">
        <v>425</v>
      </c>
      <c r="E231" s="64" t="s">
        <v>424</v>
      </c>
      <c r="F231" s="58">
        <v>111.81</v>
      </c>
      <c r="G231" s="389">
        <f t="shared" si="14"/>
        <v>111.81</v>
      </c>
      <c r="H231" s="35"/>
    </row>
    <row r="232" spans="1:8" s="34" customFormat="1" ht="15.75" customHeight="1">
      <c r="A232" s="173"/>
      <c r="B232" s="100"/>
      <c r="C232" s="505"/>
      <c r="D232" s="49"/>
      <c r="E232" s="50"/>
      <c r="F232" s="61"/>
      <c r="G232" s="496"/>
    </row>
    <row r="233" spans="1:8" customFormat="1" ht="2.25" customHeight="1">
      <c r="A233" s="174"/>
      <c r="B233" s="46"/>
      <c r="C233" s="46"/>
      <c r="D233" s="46"/>
      <c r="E233" s="46"/>
      <c r="F233" s="46"/>
      <c r="G233" s="46"/>
    </row>
    <row r="234" spans="1:8" s="34" customFormat="1" ht="33.75" customHeight="1">
      <c r="A234" s="170" t="s">
        <v>423</v>
      </c>
      <c r="B234" s="95"/>
    </row>
    <row r="235" spans="1:8" s="34" customFormat="1" ht="14.45" customHeight="1">
      <c r="A235" s="167"/>
      <c r="B235" s="96"/>
      <c r="C235" s="506"/>
      <c r="D235" s="113"/>
      <c r="E235" s="57" t="s">
        <v>4</v>
      </c>
      <c r="F235" s="63"/>
      <c r="G235" s="507"/>
    </row>
    <row r="236" spans="1:8" s="34" customFormat="1" ht="14.45" customHeight="1">
      <c r="A236" s="167"/>
      <c r="B236" s="96"/>
      <c r="C236" s="508" t="s">
        <v>422</v>
      </c>
      <c r="D236" s="111" t="s">
        <v>90</v>
      </c>
      <c r="E236" s="57" t="s">
        <v>421</v>
      </c>
      <c r="F236" s="63">
        <v>0.57999999999999996</v>
      </c>
      <c r="G236" s="386">
        <f>ROUND(F236-(F236*$G$118),2)</f>
        <v>0.57999999999999996</v>
      </c>
      <c r="H236" s="35"/>
    </row>
    <row r="237" spans="1:8" s="34" customFormat="1" ht="14.45" customHeight="1">
      <c r="A237" s="167"/>
      <c r="B237" s="96"/>
      <c r="C237" s="509" t="s">
        <v>420</v>
      </c>
      <c r="D237" s="112" t="s">
        <v>88</v>
      </c>
      <c r="E237" s="64" t="s">
        <v>419</v>
      </c>
      <c r="F237" s="58">
        <v>0.5</v>
      </c>
      <c r="G237" s="389">
        <f t="shared" ref="G237:G245" si="15">ROUND(F237-(F237*$G$118),2)</f>
        <v>0.5</v>
      </c>
      <c r="H237" s="35"/>
    </row>
    <row r="238" spans="1:8" s="34" customFormat="1" ht="14.45" customHeight="1">
      <c r="A238" s="167"/>
      <c r="B238" s="96"/>
      <c r="C238" s="508" t="s">
        <v>418</v>
      </c>
      <c r="D238" s="111" t="s">
        <v>86</v>
      </c>
      <c r="E238" s="57" t="s">
        <v>395</v>
      </c>
      <c r="F238" s="63">
        <v>0.74</v>
      </c>
      <c r="G238" s="386">
        <f t="shared" si="15"/>
        <v>0.74</v>
      </c>
      <c r="H238" s="35"/>
    </row>
    <row r="239" spans="1:8" s="34" customFormat="1" ht="14.45" customHeight="1">
      <c r="A239" s="167"/>
      <c r="B239" s="96"/>
      <c r="C239" s="509" t="s">
        <v>417</v>
      </c>
      <c r="D239" s="112" t="s">
        <v>84</v>
      </c>
      <c r="E239" s="64" t="s">
        <v>416</v>
      </c>
      <c r="F239" s="58">
        <v>1.1299999999999999</v>
      </c>
      <c r="G239" s="389">
        <f t="shared" si="15"/>
        <v>1.1299999999999999</v>
      </c>
      <c r="H239" s="35"/>
    </row>
    <row r="240" spans="1:8" s="34" customFormat="1" ht="14.45" customHeight="1">
      <c r="A240" s="167"/>
      <c r="B240" s="96"/>
      <c r="C240" s="508" t="s">
        <v>415</v>
      </c>
      <c r="D240" s="111" t="s">
        <v>82</v>
      </c>
      <c r="E240" s="57" t="s">
        <v>414</v>
      </c>
      <c r="F240" s="63">
        <v>2.0099999999999998</v>
      </c>
      <c r="G240" s="386">
        <f t="shared" si="15"/>
        <v>2.0099999999999998</v>
      </c>
      <c r="H240" s="35"/>
    </row>
    <row r="241" spans="1:8" s="34" customFormat="1" ht="14.45" customHeight="1">
      <c r="A241" s="167"/>
      <c r="B241" s="96"/>
      <c r="C241" s="509" t="s">
        <v>413</v>
      </c>
      <c r="D241" s="112" t="s">
        <v>80</v>
      </c>
      <c r="E241" s="64" t="s">
        <v>366</v>
      </c>
      <c r="F241" s="58">
        <v>4.0199999999999996</v>
      </c>
      <c r="G241" s="389">
        <f t="shared" si="15"/>
        <v>4.0199999999999996</v>
      </c>
      <c r="H241" s="35"/>
    </row>
    <row r="242" spans="1:8" s="34" customFormat="1" ht="14.45" customHeight="1">
      <c r="A242" s="167"/>
      <c r="B242" s="96"/>
      <c r="C242" s="508" t="s">
        <v>412</v>
      </c>
      <c r="D242" s="111" t="s">
        <v>78</v>
      </c>
      <c r="E242" s="57" t="s">
        <v>145</v>
      </c>
      <c r="F242" s="63">
        <v>6.08</v>
      </c>
      <c r="G242" s="386">
        <f t="shared" si="15"/>
        <v>6.08</v>
      </c>
      <c r="H242" s="35"/>
    </row>
    <row r="243" spans="1:8" s="34" customFormat="1" ht="14.45" customHeight="1">
      <c r="A243" s="167"/>
      <c r="B243" s="96"/>
      <c r="C243" s="509" t="s">
        <v>411</v>
      </c>
      <c r="D243" s="112" t="s">
        <v>76</v>
      </c>
      <c r="E243" s="64" t="s">
        <v>337</v>
      </c>
      <c r="F243" s="58">
        <v>10.039999999999999</v>
      </c>
      <c r="G243" s="389">
        <f t="shared" si="15"/>
        <v>10.039999999999999</v>
      </c>
      <c r="H243" s="35"/>
    </row>
    <row r="244" spans="1:8" s="34" customFormat="1" ht="14.45" customHeight="1">
      <c r="A244" s="167"/>
      <c r="B244" s="96"/>
      <c r="C244" s="508" t="s">
        <v>410</v>
      </c>
      <c r="D244" s="111" t="s">
        <v>74</v>
      </c>
      <c r="E244" s="57" t="s">
        <v>409</v>
      </c>
      <c r="F244" s="63">
        <v>17.48</v>
      </c>
      <c r="G244" s="386">
        <f t="shared" si="15"/>
        <v>17.48</v>
      </c>
      <c r="H244" s="35"/>
    </row>
    <row r="245" spans="1:8" s="34" customFormat="1" ht="14.45" customHeight="1">
      <c r="A245" s="167"/>
      <c r="B245" s="96"/>
      <c r="C245" s="509" t="s">
        <v>408</v>
      </c>
      <c r="D245" s="112" t="s">
        <v>72</v>
      </c>
      <c r="E245" s="64" t="s">
        <v>167</v>
      </c>
      <c r="F245" s="58">
        <v>37.06</v>
      </c>
      <c r="G245" s="389">
        <f t="shared" si="15"/>
        <v>37.06</v>
      </c>
      <c r="H245" s="35"/>
    </row>
    <row r="246" spans="1:8" s="34" customFormat="1" ht="23.25" customHeight="1">
      <c r="A246" s="167"/>
      <c r="B246" s="96"/>
      <c r="C246" s="510"/>
      <c r="D246" s="49"/>
      <c r="E246" s="50"/>
      <c r="F246" s="61"/>
      <c r="G246" s="496"/>
    </row>
    <row r="247" spans="1:8" customFormat="1" ht="2.25" customHeight="1">
      <c r="A247" s="174"/>
      <c r="B247" s="46"/>
      <c r="C247" s="46"/>
      <c r="D247" s="46"/>
      <c r="E247" s="46"/>
      <c r="F247" s="46"/>
      <c r="G247" s="46"/>
    </row>
    <row r="248" spans="1:8" s="34" customFormat="1" ht="33.75" customHeight="1">
      <c r="A248" s="170" t="s">
        <v>407</v>
      </c>
      <c r="B248" s="95"/>
    </row>
    <row r="249" spans="1:8" s="34" customFormat="1" ht="14.45" customHeight="1">
      <c r="A249" s="167"/>
      <c r="B249" s="96"/>
      <c r="C249" s="506"/>
      <c r="D249" s="113"/>
      <c r="E249" s="57" t="s">
        <v>4</v>
      </c>
      <c r="F249" s="63"/>
      <c r="G249" s="507"/>
    </row>
    <row r="250" spans="1:8" s="34" customFormat="1" ht="14.45" customHeight="1">
      <c r="A250" s="167"/>
      <c r="B250" s="96"/>
      <c r="C250" s="508" t="s">
        <v>406</v>
      </c>
      <c r="D250" s="114" t="s">
        <v>405</v>
      </c>
      <c r="E250" s="57" t="s">
        <v>404</v>
      </c>
      <c r="F250" s="63">
        <v>0.57999999999999996</v>
      </c>
      <c r="G250" s="386">
        <f>ROUND(F250-(F250*$G$118),2)</f>
        <v>0.57999999999999996</v>
      </c>
      <c r="H250" s="35"/>
    </row>
    <row r="251" spans="1:8" s="34" customFormat="1" ht="14.45" customHeight="1">
      <c r="A251" s="167"/>
      <c r="B251" s="96"/>
      <c r="C251" s="511" t="s">
        <v>403</v>
      </c>
      <c r="D251" s="115" t="s">
        <v>402</v>
      </c>
      <c r="E251" s="64" t="s">
        <v>401</v>
      </c>
      <c r="F251" s="58">
        <v>0.92</v>
      </c>
      <c r="G251" s="389">
        <f t="shared" ref="G251:G274" si="16">ROUND(F251-(F251*$G$118),2)</f>
        <v>0.92</v>
      </c>
      <c r="H251" s="35"/>
    </row>
    <row r="252" spans="1:8" s="34" customFormat="1" ht="14.45" customHeight="1">
      <c r="A252" s="167"/>
      <c r="B252" s="96"/>
      <c r="C252" s="508" t="s">
        <v>400</v>
      </c>
      <c r="D252" s="114" t="s">
        <v>399</v>
      </c>
      <c r="E252" s="57" t="s">
        <v>398</v>
      </c>
      <c r="F252" s="63">
        <v>0.5</v>
      </c>
      <c r="G252" s="386">
        <f t="shared" si="16"/>
        <v>0.5</v>
      </c>
      <c r="H252" s="35"/>
    </row>
    <row r="253" spans="1:8" s="34" customFormat="1" ht="14.45" customHeight="1">
      <c r="A253" s="167"/>
      <c r="B253" s="96"/>
      <c r="C253" s="511" t="s">
        <v>397</v>
      </c>
      <c r="D253" s="115" t="s">
        <v>396</v>
      </c>
      <c r="E253" s="64" t="s">
        <v>395</v>
      </c>
      <c r="F253" s="58">
        <v>0.77</v>
      </c>
      <c r="G253" s="389">
        <f t="shared" si="16"/>
        <v>0.77</v>
      </c>
      <c r="H253" s="35"/>
    </row>
    <row r="254" spans="1:8" s="34" customFormat="1" ht="14.45" customHeight="1">
      <c r="A254" s="167"/>
      <c r="B254" s="96"/>
      <c r="C254" s="508" t="s">
        <v>394</v>
      </c>
      <c r="D254" s="114" t="s">
        <v>393</v>
      </c>
      <c r="E254" s="57" t="s">
        <v>392</v>
      </c>
      <c r="F254" s="63">
        <v>0.89</v>
      </c>
      <c r="G254" s="386">
        <f t="shared" si="16"/>
        <v>0.89</v>
      </c>
      <c r="H254" s="35"/>
    </row>
    <row r="255" spans="1:8" s="34" customFormat="1" ht="14.45" customHeight="1">
      <c r="A255" s="167"/>
      <c r="B255" s="96"/>
      <c r="C255" s="511" t="s">
        <v>391</v>
      </c>
      <c r="D255" s="115" t="s">
        <v>390</v>
      </c>
      <c r="E255" s="64" t="s">
        <v>183</v>
      </c>
      <c r="F255" s="58">
        <v>1.23</v>
      </c>
      <c r="G255" s="389">
        <f t="shared" si="16"/>
        <v>1.23</v>
      </c>
      <c r="H255" s="35"/>
    </row>
    <row r="256" spans="1:8" s="34" customFormat="1" ht="14.45" customHeight="1">
      <c r="A256" s="167"/>
      <c r="B256" s="96"/>
      <c r="C256" s="508" t="s">
        <v>389</v>
      </c>
      <c r="D256" s="114" t="s">
        <v>388</v>
      </c>
      <c r="E256" s="57" t="s">
        <v>183</v>
      </c>
      <c r="F256" s="63">
        <v>1.34</v>
      </c>
      <c r="G256" s="386">
        <f t="shared" si="16"/>
        <v>1.34</v>
      </c>
      <c r="H256" s="35"/>
    </row>
    <row r="257" spans="1:8" s="34" customFormat="1" ht="14.45" customHeight="1">
      <c r="A257" s="167"/>
      <c r="B257" s="96"/>
      <c r="C257" s="511" t="s">
        <v>387</v>
      </c>
      <c r="D257" s="115" t="s">
        <v>386</v>
      </c>
      <c r="E257" s="64" t="s">
        <v>213</v>
      </c>
      <c r="F257" s="58">
        <v>1.65</v>
      </c>
      <c r="G257" s="389">
        <f t="shared" si="16"/>
        <v>1.65</v>
      </c>
      <c r="H257" s="35"/>
    </row>
    <row r="258" spans="1:8" s="34" customFormat="1" ht="14.45" customHeight="1">
      <c r="A258" s="167"/>
      <c r="B258" s="96"/>
      <c r="C258" s="508" t="s">
        <v>385</v>
      </c>
      <c r="D258" s="114" t="s">
        <v>384</v>
      </c>
      <c r="E258" s="57" t="s">
        <v>381</v>
      </c>
      <c r="F258" s="63">
        <v>2.95</v>
      </c>
      <c r="G258" s="386">
        <f t="shared" si="16"/>
        <v>2.95</v>
      </c>
      <c r="H258" s="35"/>
    </row>
    <row r="259" spans="1:8" s="34" customFormat="1" ht="14.45" customHeight="1">
      <c r="A259" s="167"/>
      <c r="B259" s="96"/>
      <c r="C259" s="511" t="s">
        <v>383</v>
      </c>
      <c r="D259" s="115" t="s">
        <v>382</v>
      </c>
      <c r="E259" s="64" t="s">
        <v>381</v>
      </c>
      <c r="F259" s="58">
        <v>2.84</v>
      </c>
      <c r="G259" s="389">
        <f t="shared" si="16"/>
        <v>2.84</v>
      </c>
      <c r="H259" s="35"/>
    </row>
    <row r="260" spans="1:8" s="34" customFormat="1" ht="14.45" customHeight="1">
      <c r="A260" s="167"/>
      <c r="B260" s="96"/>
      <c r="C260" s="508" t="s">
        <v>380</v>
      </c>
      <c r="D260" s="114" t="s">
        <v>379</v>
      </c>
      <c r="E260" s="57" t="s">
        <v>162</v>
      </c>
      <c r="F260" s="63">
        <v>2.84</v>
      </c>
      <c r="G260" s="386">
        <f t="shared" si="16"/>
        <v>2.84</v>
      </c>
      <c r="H260" s="35"/>
    </row>
    <row r="261" spans="1:8" s="34" customFormat="1" ht="14.45" customHeight="1">
      <c r="A261" s="167"/>
      <c r="B261" s="96"/>
      <c r="C261" s="511" t="s">
        <v>378</v>
      </c>
      <c r="D261" s="115" t="s">
        <v>377</v>
      </c>
      <c r="E261" s="64" t="s">
        <v>162</v>
      </c>
      <c r="F261" s="58">
        <v>3.17</v>
      </c>
      <c r="G261" s="389">
        <f t="shared" si="16"/>
        <v>3.17</v>
      </c>
      <c r="H261" s="35"/>
    </row>
    <row r="262" spans="1:8" s="34" customFormat="1" ht="14.45" customHeight="1">
      <c r="A262" s="167"/>
      <c r="B262" s="96"/>
      <c r="C262" s="508" t="s">
        <v>376</v>
      </c>
      <c r="D262" s="114" t="s">
        <v>375</v>
      </c>
      <c r="E262" s="57" t="s">
        <v>160</v>
      </c>
      <c r="F262" s="63">
        <v>4.74</v>
      </c>
      <c r="G262" s="386">
        <f t="shared" si="16"/>
        <v>4.74</v>
      </c>
      <c r="H262" s="35"/>
    </row>
    <row r="263" spans="1:8" s="34" customFormat="1" ht="14.45" customHeight="1">
      <c r="A263" s="167"/>
      <c r="B263" s="96"/>
      <c r="C263" s="511" t="s">
        <v>374</v>
      </c>
      <c r="D263" s="115" t="s">
        <v>373</v>
      </c>
      <c r="E263" s="64" t="s">
        <v>238</v>
      </c>
      <c r="F263" s="58">
        <v>4.74</v>
      </c>
      <c r="G263" s="389">
        <f t="shared" si="16"/>
        <v>4.74</v>
      </c>
      <c r="H263" s="35"/>
    </row>
    <row r="264" spans="1:8" s="34" customFormat="1" ht="14.45" customHeight="1">
      <c r="A264" s="167"/>
      <c r="B264" s="96"/>
      <c r="C264" s="508" t="s">
        <v>372</v>
      </c>
      <c r="D264" s="114" t="s">
        <v>371</v>
      </c>
      <c r="E264" s="57" t="s">
        <v>238</v>
      </c>
      <c r="F264" s="63">
        <v>4.74</v>
      </c>
      <c r="G264" s="386">
        <f t="shared" si="16"/>
        <v>4.74</v>
      </c>
      <c r="H264" s="35"/>
    </row>
    <row r="265" spans="1:8" s="34" customFormat="1" ht="14.45" customHeight="1">
      <c r="A265" s="167"/>
      <c r="B265" s="96"/>
      <c r="C265" s="511" t="s">
        <v>370</v>
      </c>
      <c r="D265" s="115" t="s">
        <v>369</v>
      </c>
      <c r="E265" s="64" t="s">
        <v>152</v>
      </c>
      <c r="F265" s="58">
        <v>4.74</v>
      </c>
      <c r="G265" s="389">
        <f t="shared" si="16"/>
        <v>4.74</v>
      </c>
      <c r="H265" s="35"/>
    </row>
    <row r="266" spans="1:8" s="34" customFormat="1" ht="14.45" customHeight="1">
      <c r="A266" s="167"/>
      <c r="B266" s="96"/>
      <c r="C266" s="508" t="s">
        <v>368</v>
      </c>
      <c r="D266" s="114" t="s">
        <v>367</v>
      </c>
      <c r="E266" s="57" t="s">
        <v>366</v>
      </c>
      <c r="F266" s="63">
        <v>5.32</v>
      </c>
      <c r="G266" s="386">
        <f t="shared" si="16"/>
        <v>5.32</v>
      </c>
      <c r="H266" s="35"/>
    </row>
    <row r="267" spans="1:8" s="34" customFormat="1" ht="14.45" customHeight="1">
      <c r="A267" s="167"/>
      <c r="B267" s="96"/>
      <c r="C267" s="511" t="s">
        <v>365</v>
      </c>
      <c r="D267" s="115" t="s">
        <v>364</v>
      </c>
      <c r="E267" s="64" t="s">
        <v>145</v>
      </c>
      <c r="F267" s="58">
        <v>7.49</v>
      </c>
      <c r="G267" s="389">
        <f t="shared" si="16"/>
        <v>7.49</v>
      </c>
      <c r="H267" s="35"/>
    </row>
    <row r="268" spans="1:8" s="34" customFormat="1" ht="14.45" customHeight="1">
      <c r="A268" s="167"/>
      <c r="B268" s="96"/>
      <c r="C268" s="508" t="s">
        <v>363</v>
      </c>
      <c r="D268" s="114" t="s">
        <v>362</v>
      </c>
      <c r="E268" s="57" t="s">
        <v>145</v>
      </c>
      <c r="F268" s="63">
        <v>7.71</v>
      </c>
      <c r="G268" s="386">
        <f t="shared" si="16"/>
        <v>7.71</v>
      </c>
      <c r="H268" s="35"/>
    </row>
    <row r="269" spans="1:8" s="34" customFormat="1" ht="14.45" customHeight="1">
      <c r="A269" s="167"/>
      <c r="B269" s="96"/>
      <c r="C269" s="511" t="s">
        <v>361</v>
      </c>
      <c r="D269" s="115" t="s">
        <v>360</v>
      </c>
      <c r="E269" s="64" t="s">
        <v>145</v>
      </c>
      <c r="F269" s="58">
        <v>8.41</v>
      </c>
      <c r="G269" s="389">
        <f t="shared" si="16"/>
        <v>8.41</v>
      </c>
      <c r="H269" s="35"/>
    </row>
    <row r="270" spans="1:8" s="34" customFormat="1" ht="14.45" customHeight="1">
      <c r="A270" s="167"/>
      <c r="B270" s="96"/>
      <c r="C270" s="508" t="s">
        <v>359</v>
      </c>
      <c r="D270" s="114" t="s">
        <v>358</v>
      </c>
      <c r="E270" s="57" t="s">
        <v>267</v>
      </c>
      <c r="F270" s="63">
        <v>18.34</v>
      </c>
      <c r="G270" s="386">
        <f t="shared" si="16"/>
        <v>18.34</v>
      </c>
      <c r="H270" s="35"/>
    </row>
    <row r="271" spans="1:8" s="34" customFormat="1" ht="14.45" customHeight="1">
      <c r="A271" s="167"/>
      <c r="B271" s="96"/>
      <c r="C271" s="511" t="s">
        <v>357</v>
      </c>
      <c r="D271" s="115" t="s">
        <v>356</v>
      </c>
      <c r="E271" s="64" t="s">
        <v>267</v>
      </c>
      <c r="F271" s="58">
        <v>19.690000000000001</v>
      </c>
      <c r="G271" s="389">
        <f t="shared" si="16"/>
        <v>19.690000000000001</v>
      </c>
      <c r="H271" s="35"/>
    </row>
    <row r="272" spans="1:8" s="34" customFormat="1" ht="14.45" customHeight="1">
      <c r="A272" s="167"/>
      <c r="B272" s="96"/>
      <c r="C272" s="508" t="s">
        <v>355</v>
      </c>
      <c r="D272" s="114" t="s">
        <v>354</v>
      </c>
      <c r="E272" s="57" t="s">
        <v>267</v>
      </c>
      <c r="F272" s="63">
        <v>21.03</v>
      </c>
      <c r="G272" s="386">
        <f t="shared" si="16"/>
        <v>21.03</v>
      </c>
      <c r="H272" s="35"/>
    </row>
    <row r="273" spans="1:8" s="34" customFormat="1" ht="14.45" customHeight="1">
      <c r="A273" s="167"/>
      <c r="B273" s="96"/>
      <c r="C273" s="511" t="s">
        <v>353</v>
      </c>
      <c r="D273" s="115" t="s">
        <v>352</v>
      </c>
      <c r="E273" s="64" t="s">
        <v>288</v>
      </c>
      <c r="F273" s="58">
        <v>35.380000000000003</v>
      </c>
      <c r="G273" s="389">
        <f t="shared" si="16"/>
        <v>35.380000000000003</v>
      </c>
      <c r="H273" s="35"/>
    </row>
    <row r="274" spans="1:8" s="34" customFormat="1" ht="14.45" customHeight="1">
      <c r="A274" s="167"/>
      <c r="B274" s="96"/>
      <c r="C274" s="508" t="s">
        <v>351</v>
      </c>
      <c r="D274" s="114" t="s">
        <v>350</v>
      </c>
      <c r="E274" s="57" t="s">
        <v>288</v>
      </c>
      <c r="F274" s="63">
        <v>36.72</v>
      </c>
      <c r="G274" s="386">
        <f t="shared" si="16"/>
        <v>36.72</v>
      </c>
      <c r="H274" s="35"/>
    </row>
    <row r="275" spans="1:8" s="34" customFormat="1" ht="14.45" customHeight="1">
      <c r="A275" s="167"/>
      <c r="B275" s="96"/>
      <c r="C275" s="512"/>
      <c r="D275" s="74"/>
      <c r="E275" s="50"/>
      <c r="F275" s="61"/>
      <c r="G275" s="496"/>
    </row>
    <row r="276" spans="1:8" customFormat="1" ht="2.25" customHeight="1">
      <c r="A276" s="174"/>
      <c r="B276" s="46"/>
      <c r="C276" s="46"/>
      <c r="D276" s="46"/>
      <c r="E276" s="46"/>
      <c r="F276" s="46"/>
      <c r="G276" s="46"/>
    </row>
    <row r="277" spans="1:8" s="34" customFormat="1" ht="33.75" customHeight="1">
      <c r="A277" s="170" t="s">
        <v>349</v>
      </c>
      <c r="B277" s="109"/>
    </row>
    <row r="278" spans="1:8" s="34" customFormat="1" ht="14.45" customHeight="1">
      <c r="A278" s="167"/>
      <c r="B278" s="96"/>
      <c r="C278" s="513"/>
      <c r="D278" s="113"/>
      <c r="E278" s="57" t="s">
        <v>4</v>
      </c>
      <c r="F278" s="63"/>
      <c r="G278" s="507"/>
    </row>
    <row r="279" spans="1:8" s="34" customFormat="1" ht="14.45" customHeight="1">
      <c r="A279" s="167"/>
      <c r="B279" s="96"/>
      <c r="C279" s="514" t="s">
        <v>348</v>
      </c>
      <c r="D279" s="111" t="s">
        <v>90</v>
      </c>
      <c r="E279" s="57" t="s">
        <v>347</v>
      </c>
      <c r="F279" s="63">
        <v>0.59</v>
      </c>
      <c r="G279" s="386">
        <f>ROUND(F279-(F279*$G$118),2)</f>
        <v>0.59</v>
      </c>
      <c r="H279" s="35"/>
    </row>
    <row r="280" spans="1:8" s="34" customFormat="1" ht="14.45" customHeight="1">
      <c r="A280" s="167"/>
      <c r="B280" s="96"/>
      <c r="C280" s="511" t="s">
        <v>346</v>
      </c>
      <c r="D280" s="112" t="s">
        <v>88</v>
      </c>
      <c r="E280" s="64" t="s">
        <v>345</v>
      </c>
      <c r="F280" s="58">
        <v>0.48</v>
      </c>
      <c r="G280" s="389">
        <f t="shared" ref="G280:G288" si="17">ROUND(F280-(F280*$G$118),2)</f>
        <v>0.48</v>
      </c>
      <c r="H280" s="35"/>
    </row>
    <row r="281" spans="1:8" s="34" customFormat="1" ht="14.45" customHeight="1">
      <c r="A281" s="167"/>
      <c r="B281" s="96"/>
      <c r="C281" s="514" t="s">
        <v>344</v>
      </c>
      <c r="D281" s="111" t="s">
        <v>86</v>
      </c>
      <c r="E281" s="57" t="s">
        <v>343</v>
      </c>
      <c r="F281" s="63">
        <v>0.68</v>
      </c>
      <c r="G281" s="386">
        <f t="shared" si="17"/>
        <v>0.68</v>
      </c>
      <c r="H281" s="35"/>
    </row>
    <row r="282" spans="1:8" s="33" customFormat="1" ht="14.45" customHeight="1">
      <c r="A282" s="167"/>
      <c r="B282" s="96"/>
      <c r="C282" s="511" t="s">
        <v>342</v>
      </c>
      <c r="D282" s="112" t="s">
        <v>84</v>
      </c>
      <c r="E282" s="64" t="s">
        <v>300</v>
      </c>
      <c r="F282" s="58">
        <v>0.95</v>
      </c>
      <c r="G282" s="389">
        <f t="shared" si="17"/>
        <v>0.95</v>
      </c>
      <c r="H282" s="35"/>
    </row>
    <row r="283" spans="1:8" s="33" customFormat="1" ht="14.45" customHeight="1">
      <c r="A283" s="167"/>
      <c r="B283" s="96"/>
      <c r="C283" s="514" t="s">
        <v>341</v>
      </c>
      <c r="D283" s="111" t="s">
        <v>82</v>
      </c>
      <c r="E283" s="57" t="s">
        <v>213</v>
      </c>
      <c r="F283" s="63">
        <v>2.76</v>
      </c>
      <c r="G283" s="386">
        <f t="shared" si="17"/>
        <v>2.76</v>
      </c>
      <c r="H283" s="35"/>
    </row>
    <row r="284" spans="1:8" s="33" customFormat="1" ht="14.45" customHeight="1">
      <c r="A284" s="167"/>
      <c r="B284" s="96"/>
      <c r="C284" s="511" t="s">
        <v>340</v>
      </c>
      <c r="D284" s="112" t="s">
        <v>80</v>
      </c>
      <c r="E284" s="64" t="s">
        <v>320</v>
      </c>
      <c r="F284" s="58">
        <v>4.43</v>
      </c>
      <c r="G284" s="389">
        <f t="shared" si="17"/>
        <v>4.43</v>
      </c>
      <c r="H284" s="35"/>
    </row>
    <row r="285" spans="1:8" s="33" customFormat="1" ht="14.45" customHeight="1">
      <c r="A285" s="167"/>
      <c r="B285" s="96"/>
      <c r="C285" s="514" t="s">
        <v>339</v>
      </c>
      <c r="D285" s="111" t="s">
        <v>78</v>
      </c>
      <c r="E285" s="57" t="s">
        <v>149</v>
      </c>
      <c r="F285" s="63">
        <v>6.77</v>
      </c>
      <c r="G285" s="386">
        <f t="shared" si="17"/>
        <v>6.77</v>
      </c>
      <c r="H285" s="35"/>
    </row>
    <row r="286" spans="1:8" s="33" customFormat="1" ht="14.45" customHeight="1">
      <c r="A286" s="167"/>
      <c r="B286" s="96"/>
      <c r="C286" s="511" t="s">
        <v>338</v>
      </c>
      <c r="D286" s="112" t="s">
        <v>76</v>
      </c>
      <c r="E286" s="64" t="s">
        <v>337</v>
      </c>
      <c r="F286" s="58">
        <v>11.64</v>
      </c>
      <c r="G286" s="389">
        <f t="shared" si="17"/>
        <v>11.64</v>
      </c>
      <c r="H286" s="35"/>
    </row>
    <row r="287" spans="1:8" s="33" customFormat="1" ht="14.45" customHeight="1">
      <c r="A287" s="167"/>
      <c r="B287" s="96"/>
      <c r="C287" s="514" t="s">
        <v>336</v>
      </c>
      <c r="D287" s="111" t="s">
        <v>74</v>
      </c>
      <c r="E287" s="57" t="s">
        <v>335</v>
      </c>
      <c r="F287" s="63">
        <v>25.05</v>
      </c>
      <c r="G287" s="386">
        <f t="shared" si="17"/>
        <v>25.05</v>
      </c>
      <c r="H287" s="35"/>
    </row>
    <row r="288" spans="1:8" s="33" customFormat="1" ht="14.45" customHeight="1">
      <c r="A288" s="167"/>
      <c r="B288" s="96"/>
      <c r="C288" s="511" t="s">
        <v>334</v>
      </c>
      <c r="D288" s="112" t="s">
        <v>72</v>
      </c>
      <c r="E288" s="64" t="s">
        <v>167</v>
      </c>
      <c r="F288" s="58">
        <v>48.73</v>
      </c>
      <c r="G288" s="389">
        <f t="shared" si="17"/>
        <v>48.73</v>
      </c>
      <c r="H288" s="35"/>
    </row>
    <row r="289" spans="1:8" s="33" customFormat="1" ht="14.45" customHeight="1">
      <c r="A289" s="167"/>
      <c r="B289" s="96"/>
      <c r="C289" s="515"/>
      <c r="D289" s="116"/>
      <c r="E289" s="50"/>
      <c r="F289" s="61"/>
      <c r="G289" s="516"/>
    </row>
    <row r="290" spans="1:8" s="33" customFormat="1" ht="14.45" customHeight="1">
      <c r="A290" s="167"/>
      <c r="B290" s="96"/>
      <c r="C290" s="515"/>
      <c r="D290" s="116"/>
      <c r="E290" s="50"/>
      <c r="F290" s="61"/>
      <c r="G290" s="516"/>
    </row>
    <row r="291" spans="1:8" customFormat="1" ht="2.25" customHeight="1">
      <c r="A291" s="174"/>
      <c r="B291" s="46"/>
      <c r="C291" s="46"/>
      <c r="D291" s="46"/>
      <c r="E291" s="46"/>
      <c r="F291" s="46"/>
      <c r="G291" s="46"/>
    </row>
    <row r="292" spans="1:8" s="33" customFormat="1" ht="33.75" customHeight="1">
      <c r="A292" s="170" t="s">
        <v>333</v>
      </c>
      <c r="B292" s="109"/>
      <c r="C292" s="517"/>
      <c r="D292" s="79"/>
      <c r="E292" s="50"/>
      <c r="F292" s="61"/>
      <c r="G292" s="497"/>
    </row>
    <row r="293" spans="1:8" s="33" customFormat="1" ht="14.45" customHeight="1">
      <c r="A293" s="167"/>
      <c r="B293" s="96"/>
      <c r="C293" s="513"/>
      <c r="D293" s="113"/>
      <c r="E293" s="57" t="s">
        <v>4</v>
      </c>
      <c r="F293" s="63"/>
      <c r="G293" s="507"/>
    </row>
    <row r="294" spans="1:8" s="33" customFormat="1" ht="14.45" customHeight="1">
      <c r="A294" s="167"/>
      <c r="B294" s="96"/>
      <c r="C294" s="514" t="s">
        <v>332</v>
      </c>
      <c r="D294" s="111" t="s">
        <v>88</v>
      </c>
      <c r="E294" s="57" t="s">
        <v>245</v>
      </c>
      <c r="F294" s="63">
        <v>1.49</v>
      </c>
      <c r="G294" s="386">
        <f>ROUND(F294-(F294*$G$118),2)</f>
        <v>1.49</v>
      </c>
      <c r="H294" s="35"/>
    </row>
    <row r="295" spans="1:8" s="33" customFormat="1" ht="14.45" customHeight="1">
      <c r="A295" s="167"/>
      <c r="B295" s="96"/>
      <c r="C295" s="511" t="s">
        <v>331</v>
      </c>
      <c r="D295" s="112" t="s">
        <v>86</v>
      </c>
      <c r="E295" s="64" t="s">
        <v>162</v>
      </c>
      <c r="F295" s="58">
        <v>1.72</v>
      </c>
      <c r="G295" s="389">
        <f t="shared" ref="G295:G297" si="18">ROUND(F295-(F295*$G$118),2)</f>
        <v>1.72</v>
      </c>
      <c r="H295" s="35"/>
    </row>
    <row r="296" spans="1:8" s="33" customFormat="1" ht="14.45" customHeight="1">
      <c r="A296" s="167"/>
      <c r="B296" s="96"/>
      <c r="C296" s="514" t="s">
        <v>330</v>
      </c>
      <c r="D296" s="111" t="s">
        <v>84</v>
      </c>
      <c r="E296" s="57" t="s">
        <v>317</v>
      </c>
      <c r="F296" s="63">
        <v>3.44</v>
      </c>
      <c r="G296" s="386">
        <f t="shared" si="18"/>
        <v>3.44</v>
      </c>
      <c r="H296" s="35"/>
    </row>
    <row r="297" spans="1:8" s="33" customFormat="1" ht="14.45" customHeight="1">
      <c r="A297" s="167"/>
      <c r="B297" s="96"/>
      <c r="C297" s="511" t="s">
        <v>329</v>
      </c>
      <c r="D297" s="112" t="s">
        <v>82</v>
      </c>
      <c r="E297" s="64" t="s">
        <v>270</v>
      </c>
      <c r="F297" s="58">
        <v>5.07</v>
      </c>
      <c r="G297" s="389">
        <f t="shared" si="18"/>
        <v>5.07</v>
      </c>
      <c r="H297" s="35"/>
    </row>
    <row r="298" spans="1:8" s="33" customFormat="1" ht="14.45" customHeight="1">
      <c r="A298" s="167"/>
      <c r="B298" s="96"/>
      <c r="C298" s="515"/>
      <c r="D298" s="117"/>
      <c r="E298" s="67"/>
      <c r="F298" s="51" t="s">
        <v>16</v>
      </c>
      <c r="G298" s="516"/>
    </row>
    <row r="299" spans="1:8" s="33" customFormat="1" ht="23.25" customHeight="1">
      <c r="A299" s="167"/>
      <c r="B299" s="49"/>
      <c r="C299" s="49"/>
      <c r="D299" s="49"/>
      <c r="E299" s="67"/>
      <c r="F299" s="51"/>
      <c r="G299" s="497"/>
    </row>
    <row r="300" spans="1:8" customFormat="1" ht="2.25" customHeight="1">
      <c r="A300" s="174"/>
      <c r="B300" s="46"/>
      <c r="C300" s="46"/>
      <c r="D300" s="46"/>
      <c r="E300" s="46"/>
      <c r="F300" s="46"/>
      <c r="G300" s="46"/>
    </row>
    <row r="301" spans="1:8" s="33" customFormat="1" ht="18.75" customHeight="1">
      <c r="A301" s="175" t="s">
        <v>328</v>
      </c>
      <c r="B301" s="121"/>
      <c r="C301" s="518"/>
      <c r="D301" s="122"/>
      <c r="E301" s="123"/>
      <c r="F301" s="124" t="s">
        <v>113</v>
      </c>
      <c r="G301" s="498">
        <v>0</v>
      </c>
    </row>
    <row r="302" spans="1:8" s="33" customFormat="1" ht="33.75" customHeight="1">
      <c r="A302" s="170" t="s">
        <v>327</v>
      </c>
      <c r="B302" s="100"/>
    </row>
    <row r="303" spans="1:8" s="33" customFormat="1" ht="14.45" customHeight="1">
      <c r="A303" s="167"/>
      <c r="B303" s="96"/>
      <c r="C303" s="506"/>
      <c r="D303" s="113"/>
      <c r="E303" s="126" t="s">
        <v>4</v>
      </c>
      <c r="F303" s="68" t="s">
        <v>16</v>
      </c>
      <c r="G303" s="68"/>
    </row>
    <row r="304" spans="1:8" s="33" customFormat="1" ht="14.45" customHeight="1">
      <c r="A304" s="167"/>
      <c r="B304" s="96"/>
      <c r="C304" s="514" t="s">
        <v>326</v>
      </c>
      <c r="D304" s="111" t="s">
        <v>312</v>
      </c>
      <c r="E304" s="329">
        <v>44114</v>
      </c>
      <c r="F304" s="63">
        <v>8.0399999999999991</v>
      </c>
      <c r="G304" s="386">
        <f t="shared" ref="G304:G310" si="19">ROUND(F304-(F304*$G$301),2)</f>
        <v>8.0399999999999991</v>
      </c>
      <c r="H304" s="35"/>
    </row>
    <row r="305" spans="1:8" s="33" customFormat="1" ht="14.45" customHeight="1">
      <c r="A305" s="167"/>
      <c r="B305" s="96"/>
      <c r="C305" s="511" t="s">
        <v>325</v>
      </c>
      <c r="D305" s="112" t="s">
        <v>309</v>
      </c>
      <c r="E305" s="64" t="s">
        <v>213</v>
      </c>
      <c r="F305" s="58">
        <v>5.12</v>
      </c>
      <c r="G305" s="389">
        <f t="shared" si="19"/>
        <v>5.12</v>
      </c>
      <c r="H305" s="35"/>
    </row>
    <row r="306" spans="1:8" s="33" customFormat="1" ht="14.45" customHeight="1">
      <c r="A306" s="167"/>
      <c r="B306" s="96"/>
      <c r="C306" s="514" t="s">
        <v>324</v>
      </c>
      <c r="D306" s="111" t="s">
        <v>323</v>
      </c>
      <c r="E306" s="57" t="s">
        <v>162</v>
      </c>
      <c r="F306" s="63">
        <v>7.32</v>
      </c>
      <c r="G306" s="386">
        <f t="shared" si="19"/>
        <v>7.32</v>
      </c>
      <c r="H306" s="35"/>
    </row>
    <row r="307" spans="1:8" s="33" customFormat="1" ht="14.45" customHeight="1">
      <c r="A307" s="167"/>
      <c r="B307" s="96"/>
      <c r="C307" s="511" t="s">
        <v>322</v>
      </c>
      <c r="D307" s="112" t="s">
        <v>307</v>
      </c>
      <c r="E307" s="64" t="s">
        <v>210</v>
      </c>
      <c r="F307" s="58">
        <v>5.89</v>
      </c>
      <c r="G307" s="389">
        <f t="shared" si="19"/>
        <v>5.89</v>
      </c>
      <c r="H307" s="35"/>
    </row>
    <row r="308" spans="1:8" s="33" customFormat="1" ht="14.45" customHeight="1">
      <c r="A308" s="167"/>
      <c r="B308" s="96"/>
      <c r="C308" s="514" t="s">
        <v>321</v>
      </c>
      <c r="D308" s="111" t="s">
        <v>305</v>
      </c>
      <c r="E308" s="57" t="s">
        <v>320</v>
      </c>
      <c r="F308" s="63">
        <v>7.96</v>
      </c>
      <c r="G308" s="386">
        <f t="shared" si="19"/>
        <v>7.96</v>
      </c>
      <c r="H308" s="35"/>
    </row>
    <row r="309" spans="1:8" s="33" customFormat="1" ht="14.45" customHeight="1">
      <c r="A309" s="167"/>
      <c r="B309" s="96"/>
      <c r="C309" s="511" t="s">
        <v>319</v>
      </c>
      <c r="D309" s="112" t="s">
        <v>318</v>
      </c>
      <c r="E309" s="64" t="s">
        <v>317</v>
      </c>
      <c r="F309" s="58">
        <v>14.94</v>
      </c>
      <c r="G309" s="389">
        <f t="shared" si="19"/>
        <v>14.94</v>
      </c>
      <c r="H309" s="35"/>
    </row>
    <row r="310" spans="1:8" s="33" customFormat="1" ht="14.45" customHeight="1">
      <c r="A310" s="167"/>
      <c r="B310" s="96"/>
      <c r="C310" s="514" t="s">
        <v>316</v>
      </c>
      <c r="D310" s="111" t="s">
        <v>315</v>
      </c>
      <c r="E310" s="127" t="s">
        <v>210</v>
      </c>
      <c r="F310" s="63">
        <v>25.94</v>
      </c>
      <c r="G310" s="386">
        <f t="shared" si="19"/>
        <v>25.94</v>
      </c>
      <c r="H310" s="35"/>
    </row>
    <row r="311" spans="1:8" s="33" customFormat="1" ht="14.45" customHeight="1">
      <c r="A311" s="167"/>
      <c r="B311" s="96"/>
      <c r="C311" s="519"/>
      <c r="D311" s="125"/>
      <c r="E311" s="77"/>
      <c r="F311" s="61"/>
      <c r="G311" s="496"/>
    </row>
    <row r="312" spans="1:8" customFormat="1" ht="2.25" customHeight="1">
      <c r="A312" s="174"/>
      <c r="B312" s="46"/>
      <c r="C312" s="46"/>
      <c r="D312" s="46"/>
      <c r="E312" s="46"/>
      <c r="F312" s="46"/>
      <c r="G312" s="46"/>
    </row>
    <row r="313" spans="1:8" s="33" customFormat="1" ht="33.75" customHeight="1">
      <c r="A313" s="170" t="s">
        <v>314</v>
      </c>
      <c r="B313" s="100"/>
      <c r="C313" s="520"/>
      <c r="D313" s="79"/>
      <c r="E313" s="50"/>
      <c r="F313" s="61"/>
      <c r="G313" s="496"/>
    </row>
    <row r="314" spans="1:8" s="33" customFormat="1" ht="14.45" customHeight="1">
      <c r="A314" s="167"/>
      <c r="B314" s="96"/>
      <c r="C314" s="38"/>
      <c r="D314" s="38"/>
      <c r="E314" s="126" t="s">
        <v>4</v>
      </c>
      <c r="F314" s="38"/>
      <c r="G314" s="38"/>
    </row>
    <row r="315" spans="1:8" s="33" customFormat="1" ht="14.45" customHeight="1">
      <c r="A315" s="167"/>
      <c r="B315" s="96"/>
      <c r="C315" s="521" t="s">
        <v>313</v>
      </c>
      <c r="D315" s="114" t="s">
        <v>312</v>
      </c>
      <c r="E315" s="127" t="s">
        <v>311</v>
      </c>
      <c r="F315" s="63">
        <v>9.91</v>
      </c>
      <c r="G315" s="386">
        <f>F315-(F315*$G$301)</f>
        <v>9.91</v>
      </c>
      <c r="H315" s="35"/>
    </row>
    <row r="316" spans="1:8" s="33" customFormat="1" ht="14.45" customHeight="1">
      <c r="A316" s="167"/>
      <c r="B316" s="96"/>
      <c r="C316" s="522" t="s">
        <v>310</v>
      </c>
      <c r="D316" s="115" t="s">
        <v>309</v>
      </c>
      <c r="E316" s="64" t="s">
        <v>231</v>
      </c>
      <c r="F316" s="58">
        <v>6.98</v>
      </c>
      <c r="G316" s="389">
        <f>ROUND(F316-(F316*$G$301),2)</f>
        <v>6.98</v>
      </c>
      <c r="H316" s="35"/>
    </row>
    <row r="317" spans="1:8" s="33" customFormat="1" ht="14.45" customHeight="1">
      <c r="A317" s="167"/>
      <c r="B317" s="96"/>
      <c r="C317" s="523" t="s">
        <v>308</v>
      </c>
      <c r="D317" s="114" t="s">
        <v>307</v>
      </c>
      <c r="E317" s="57" t="s">
        <v>210</v>
      </c>
      <c r="F317" s="63">
        <v>9.0299999999999994</v>
      </c>
      <c r="G317" s="386">
        <f>ROUND(F317-(F317*$G$301),2)</f>
        <v>9.0299999999999994</v>
      </c>
      <c r="H317" s="35"/>
    </row>
    <row r="318" spans="1:8" s="33" customFormat="1" ht="14.45" customHeight="1">
      <c r="A318" s="167"/>
      <c r="B318" s="96"/>
      <c r="C318" s="522" t="s">
        <v>306</v>
      </c>
      <c r="D318" s="115" t="s">
        <v>305</v>
      </c>
      <c r="E318" s="64" t="s">
        <v>295</v>
      </c>
      <c r="F318" s="58">
        <v>10.86</v>
      </c>
      <c r="G318" s="389">
        <f>ROUND(F318-(F318*$G$301),2)</f>
        <v>10.86</v>
      </c>
      <c r="H318" s="35"/>
    </row>
    <row r="319" spans="1:8" s="33" customFormat="1" ht="14.25" customHeight="1">
      <c r="A319" s="167"/>
      <c r="B319" s="96"/>
      <c r="C319" s="524"/>
      <c r="D319" s="128"/>
      <c r="E319" s="57"/>
      <c r="F319" s="63"/>
      <c r="G319" s="386"/>
    </row>
    <row r="320" spans="1:8" s="33" customFormat="1" ht="14.25" customHeight="1">
      <c r="A320" s="167"/>
      <c r="B320" s="96"/>
      <c r="C320" s="525"/>
      <c r="D320" s="76"/>
      <c r="E320" s="50"/>
      <c r="F320" s="61"/>
      <c r="G320" s="496"/>
    </row>
    <row r="321" spans="1:8" s="33" customFormat="1" ht="14.25" customHeight="1">
      <c r="A321" s="167"/>
      <c r="B321" s="96"/>
      <c r="C321" s="525"/>
      <c r="D321" s="76"/>
      <c r="E321" s="50"/>
      <c r="F321" s="61"/>
      <c r="G321" s="496"/>
    </row>
    <row r="322" spans="1:8" customFormat="1" ht="2.25" customHeight="1">
      <c r="A322" s="174"/>
      <c r="B322" s="46"/>
      <c r="C322" s="46"/>
      <c r="D322" s="46"/>
      <c r="E322" s="46"/>
      <c r="F322" s="46"/>
      <c r="G322" s="46"/>
    </row>
    <row r="323" spans="1:8" s="33" customFormat="1" ht="33.75" customHeight="1">
      <c r="A323" s="170" t="s">
        <v>304</v>
      </c>
      <c r="B323" s="100"/>
      <c r="C323" s="520"/>
      <c r="D323" s="79"/>
      <c r="E323" s="50"/>
      <c r="F323" s="61"/>
      <c r="G323" s="496"/>
    </row>
    <row r="324" spans="1:8" s="33" customFormat="1" ht="14.45" customHeight="1">
      <c r="A324" s="167"/>
      <c r="B324" s="96"/>
      <c r="C324" s="38"/>
      <c r="D324" s="38"/>
      <c r="E324" s="126" t="s">
        <v>4</v>
      </c>
      <c r="F324" s="38"/>
      <c r="G324" s="38"/>
    </row>
    <row r="325" spans="1:8" s="33" customFormat="1" ht="14.45" customHeight="1">
      <c r="A325" s="167"/>
      <c r="B325" s="96"/>
      <c r="C325" s="526" t="s">
        <v>303</v>
      </c>
      <c r="D325" s="114" t="s">
        <v>233</v>
      </c>
      <c r="E325" s="57" t="s">
        <v>302</v>
      </c>
      <c r="F325" s="63">
        <v>5.55</v>
      </c>
      <c r="G325" s="386">
        <f t="shared" ref="G325:G331" si="20">ROUND(F325-(F325*$G$301),2)</f>
        <v>5.55</v>
      </c>
      <c r="H325" s="35"/>
    </row>
    <row r="326" spans="1:8" s="33" customFormat="1" ht="14.45" customHeight="1">
      <c r="A326" s="167"/>
      <c r="B326" s="96"/>
      <c r="C326" s="527" t="s">
        <v>301</v>
      </c>
      <c r="D326" s="115" t="s">
        <v>187</v>
      </c>
      <c r="E326" s="64" t="s">
        <v>300</v>
      </c>
      <c r="F326" s="58">
        <v>4.5199999999999996</v>
      </c>
      <c r="G326" s="389">
        <f t="shared" si="20"/>
        <v>4.5199999999999996</v>
      </c>
      <c r="H326" s="35"/>
    </row>
    <row r="327" spans="1:8" s="33" customFormat="1" ht="14.45" customHeight="1">
      <c r="A327" s="167"/>
      <c r="B327" s="96"/>
      <c r="C327" s="526" t="s">
        <v>299</v>
      </c>
      <c r="D327" s="114" t="s">
        <v>184</v>
      </c>
      <c r="E327" s="57" t="s">
        <v>247</v>
      </c>
      <c r="F327" s="63">
        <v>6.63</v>
      </c>
      <c r="G327" s="386">
        <f t="shared" si="20"/>
        <v>6.63</v>
      </c>
      <c r="H327" s="35"/>
    </row>
    <row r="328" spans="1:8" s="33" customFormat="1" ht="14.45" customHeight="1">
      <c r="A328" s="167"/>
      <c r="B328" s="96"/>
      <c r="C328" s="527" t="s">
        <v>298</v>
      </c>
      <c r="D328" s="115" t="s">
        <v>229</v>
      </c>
      <c r="E328" s="64" t="s">
        <v>226</v>
      </c>
      <c r="F328" s="58">
        <v>4.82</v>
      </c>
      <c r="G328" s="389">
        <f t="shared" si="20"/>
        <v>4.82</v>
      </c>
      <c r="H328" s="35"/>
    </row>
    <row r="329" spans="1:8" s="33" customFormat="1" ht="14.45" customHeight="1">
      <c r="A329" s="167"/>
      <c r="B329" s="96"/>
      <c r="C329" s="526" t="s">
        <v>297</v>
      </c>
      <c r="D329" s="114" t="s">
        <v>181</v>
      </c>
      <c r="E329" s="57" t="s">
        <v>245</v>
      </c>
      <c r="F329" s="63">
        <v>6.33</v>
      </c>
      <c r="G329" s="386">
        <f t="shared" si="20"/>
        <v>6.33</v>
      </c>
      <c r="H329" s="35"/>
    </row>
    <row r="330" spans="1:8" s="33" customFormat="1" ht="14.45" customHeight="1">
      <c r="A330" s="167"/>
      <c r="B330" s="96"/>
      <c r="C330" s="527" t="s">
        <v>296</v>
      </c>
      <c r="D330" s="115" t="s">
        <v>236</v>
      </c>
      <c r="E330" s="64" t="s">
        <v>295</v>
      </c>
      <c r="F330" s="58">
        <v>15.53</v>
      </c>
      <c r="G330" s="389">
        <f t="shared" si="20"/>
        <v>15.53</v>
      </c>
      <c r="H330" s="35"/>
    </row>
    <row r="331" spans="1:8" s="33" customFormat="1" ht="14.45" customHeight="1">
      <c r="A331" s="168"/>
      <c r="B331" s="97"/>
      <c r="C331" s="506" t="s">
        <v>294</v>
      </c>
      <c r="D331" s="128" t="s">
        <v>239</v>
      </c>
      <c r="E331" s="57" t="s">
        <v>293</v>
      </c>
      <c r="F331" s="63">
        <v>10.33</v>
      </c>
      <c r="G331" s="386">
        <f t="shared" si="20"/>
        <v>10.33</v>
      </c>
      <c r="H331" s="35"/>
    </row>
    <row r="332" spans="1:8" s="33" customFormat="1" ht="14.45" customHeight="1">
      <c r="A332" s="168"/>
      <c r="B332" s="97"/>
      <c r="C332" s="502"/>
      <c r="D332" s="76"/>
      <c r="E332" s="50"/>
      <c r="F332" s="61"/>
      <c r="G332" s="496"/>
    </row>
    <row r="333" spans="1:8" customFormat="1" ht="2.25" customHeight="1">
      <c r="A333" s="174"/>
      <c r="B333" s="46"/>
      <c r="C333" s="46"/>
      <c r="D333" s="46"/>
      <c r="E333" s="46"/>
      <c r="F333" s="46"/>
      <c r="G333" s="46"/>
    </row>
    <row r="334" spans="1:8" s="33" customFormat="1" ht="33.75" customHeight="1">
      <c r="A334" s="176" t="s">
        <v>668</v>
      </c>
      <c r="B334" s="96"/>
      <c r="C334" s="528"/>
      <c r="D334" s="132"/>
      <c r="E334" s="50"/>
      <c r="F334" s="61"/>
      <c r="G334" s="496"/>
    </row>
    <row r="335" spans="1:8" s="33" customFormat="1" ht="14.45" customHeight="1">
      <c r="A335" s="167"/>
      <c r="B335" s="96"/>
      <c r="C335" s="38"/>
      <c r="D335" s="38"/>
      <c r="E335" s="126" t="s">
        <v>4</v>
      </c>
      <c r="F335" s="38"/>
      <c r="G335" s="38"/>
    </row>
    <row r="336" spans="1:8" s="33" customFormat="1" ht="14.45" customHeight="1">
      <c r="A336" s="167"/>
      <c r="B336" s="96"/>
      <c r="C336" s="529" t="s">
        <v>292</v>
      </c>
      <c r="D336" s="128" t="s">
        <v>208</v>
      </c>
      <c r="E336" s="127" t="s">
        <v>147</v>
      </c>
      <c r="F336" s="63">
        <v>32.49</v>
      </c>
      <c r="G336" s="386">
        <f>F336-(F336*$G$301)</f>
        <v>32.49</v>
      </c>
      <c r="H336" s="35"/>
    </row>
    <row r="337" spans="1:8" s="33" customFormat="1" ht="14.45" customHeight="1">
      <c r="A337" s="167"/>
      <c r="B337" s="96"/>
      <c r="C337" s="530" t="s">
        <v>291</v>
      </c>
      <c r="D337" s="133" t="s">
        <v>206</v>
      </c>
      <c r="E337" s="64" t="s">
        <v>145</v>
      </c>
      <c r="F337" s="58">
        <v>42.05</v>
      </c>
      <c r="G337" s="389">
        <f>ROUND(F337-(F337*$G$301),2)</f>
        <v>42.05</v>
      </c>
      <c r="H337" s="35"/>
    </row>
    <row r="338" spans="1:8" s="33" customFormat="1" ht="14.45" customHeight="1">
      <c r="A338" s="167"/>
      <c r="B338" s="96"/>
      <c r="C338" s="529" t="s">
        <v>290</v>
      </c>
      <c r="D338" s="128" t="s">
        <v>204</v>
      </c>
      <c r="E338" s="57" t="s">
        <v>267</v>
      </c>
      <c r="F338" s="63">
        <v>67.099999999999994</v>
      </c>
      <c r="G338" s="386">
        <f>ROUND(F338-(F338*$G$301),2)</f>
        <v>67.099999999999994</v>
      </c>
      <c r="H338" s="35"/>
    </row>
    <row r="339" spans="1:8" s="33" customFormat="1" ht="14.45" customHeight="1">
      <c r="A339" s="167"/>
      <c r="B339" s="96"/>
      <c r="C339" s="530" t="s">
        <v>289</v>
      </c>
      <c r="D339" s="133" t="s">
        <v>265</v>
      </c>
      <c r="E339" s="64" t="s">
        <v>288</v>
      </c>
      <c r="F339" s="58">
        <v>98.36</v>
      </c>
      <c r="G339" s="389">
        <f>ROUND(F339-(F339*$G$301),2)</f>
        <v>98.36</v>
      </c>
      <c r="H339" s="35"/>
    </row>
    <row r="340" spans="1:8" s="33" customFormat="1" ht="14.45" customHeight="1">
      <c r="A340" s="167"/>
      <c r="B340" s="96"/>
      <c r="C340" s="529" t="s">
        <v>287</v>
      </c>
      <c r="D340" s="128" t="s">
        <v>263</v>
      </c>
      <c r="E340" s="127" t="s">
        <v>260</v>
      </c>
      <c r="F340" s="63">
        <v>225.98</v>
      </c>
      <c r="G340" s="386">
        <f>ROUND(F340-(F340*$G$301),2)</f>
        <v>225.98</v>
      </c>
      <c r="H340" s="35"/>
    </row>
    <row r="341" spans="1:8" s="33" customFormat="1" ht="14.45" customHeight="1">
      <c r="A341" s="167"/>
      <c r="B341" s="96"/>
      <c r="C341" s="531" t="s">
        <v>286</v>
      </c>
      <c r="D341" s="133" t="s">
        <v>261</v>
      </c>
      <c r="E341" s="110" t="s">
        <v>260</v>
      </c>
      <c r="F341" s="58">
        <v>455.42</v>
      </c>
      <c r="G341" s="389">
        <f>ROUND(F341-(F341*$G$301),2)</f>
        <v>455.42</v>
      </c>
      <c r="H341" s="35"/>
    </row>
    <row r="342" spans="1:8" s="33" customFormat="1" ht="26.25" customHeight="1">
      <c r="A342" s="167"/>
      <c r="B342" s="167"/>
      <c r="C342" s="532"/>
      <c r="D342" s="74"/>
      <c r="E342" s="77"/>
      <c r="F342" s="61"/>
      <c r="G342" s="496"/>
    </row>
    <row r="343" spans="1:8" customFormat="1" ht="2.25" customHeight="1">
      <c r="A343" s="174"/>
      <c r="B343" s="46"/>
      <c r="C343" s="46"/>
      <c r="D343" s="46"/>
      <c r="E343" s="46"/>
      <c r="F343" s="46"/>
      <c r="G343" s="46"/>
    </row>
    <row r="344" spans="1:8" s="33" customFormat="1" ht="33.75" customHeight="1">
      <c r="A344" s="170" t="s">
        <v>285</v>
      </c>
      <c r="B344" s="78"/>
      <c r="C344" s="502"/>
      <c r="D344" s="79"/>
      <c r="E344" s="50"/>
      <c r="F344" s="61"/>
      <c r="G344" s="496"/>
    </row>
    <row r="345" spans="1:8" s="33" customFormat="1" ht="14.45" customHeight="1">
      <c r="A345" s="167"/>
      <c r="B345" s="96"/>
      <c r="C345" s="38"/>
      <c r="D345" s="38"/>
      <c r="E345" s="126" t="s">
        <v>4</v>
      </c>
      <c r="F345" s="38"/>
      <c r="G345" s="38"/>
    </row>
    <row r="346" spans="1:8" s="33" customFormat="1" ht="14.45" customHeight="1">
      <c r="A346" s="167"/>
      <c r="B346" s="96"/>
      <c r="C346" s="533" t="s">
        <v>284</v>
      </c>
      <c r="D346" s="114" t="s">
        <v>233</v>
      </c>
      <c r="E346" s="57" t="s">
        <v>283</v>
      </c>
      <c r="F346" s="63">
        <v>6.87</v>
      </c>
      <c r="G346" s="386">
        <f t="shared" ref="G346:G353" si="21">ROUND(F346-(F346*$G$301),2)</f>
        <v>6.87</v>
      </c>
      <c r="H346" s="35"/>
    </row>
    <row r="347" spans="1:8" s="33" customFormat="1" ht="14.45" customHeight="1">
      <c r="A347" s="167"/>
      <c r="B347" s="96"/>
      <c r="C347" s="534" t="s">
        <v>282</v>
      </c>
      <c r="D347" s="115" t="s">
        <v>187</v>
      </c>
      <c r="E347" s="64" t="s">
        <v>127</v>
      </c>
      <c r="F347" s="58">
        <v>5.53</v>
      </c>
      <c r="G347" s="389">
        <f t="shared" si="21"/>
        <v>5.53</v>
      </c>
      <c r="H347" s="35"/>
    </row>
    <row r="348" spans="1:8" s="33" customFormat="1" ht="14.45" customHeight="1">
      <c r="A348" s="167"/>
      <c r="B348" s="96"/>
      <c r="C348" s="533" t="s">
        <v>281</v>
      </c>
      <c r="D348" s="114" t="s">
        <v>184</v>
      </c>
      <c r="E348" s="57" t="s">
        <v>213</v>
      </c>
      <c r="F348" s="63">
        <v>8.48</v>
      </c>
      <c r="G348" s="386">
        <f t="shared" si="21"/>
        <v>8.48</v>
      </c>
      <c r="H348" s="35"/>
    </row>
    <row r="349" spans="1:8" s="33" customFormat="1" ht="14.45" customHeight="1">
      <c r="A349" s="167"/>
      <c r="B349" s="96"/>
      <c r="C349" s="534" t="s">
        <v>280</v>
      </c>
      <c r="D349" s="115" t="s">
        <v>229</v>
      </c>
      <c r="E349" s="64" t="s">
        <v>226</v>
      </c>
      <c r="F349" s="58">
        <v>6.52</v>
      </c>
      <c r="G349" s="389">
        <f t="shared" si="21"/>
        <v>6.52</v>
      </c>
      <c r="H349" s="35"/>
    </row>
    <row r="350" spans="1:8" s="33" customFormat="1" ht="14.45" customHeight="1">
      <c r="A350" s="167"/>
      <c r="B350" s="96"/>
      <c r="C350" s="533" t="s">
        <v>279</v>
      </c>
      <c r="D350" s="114" t="s">
        <v>181</v>
      </c>
      <c r="E350" s="57" t="s">
        <v>213</v>
      </c>
      <c r="F350" s="63">
        <v>7.8</v>
      </c>
      <c r="G350" s="386">
        <f t="shared" si="21"/>
        <v>7.8</v>
      </c>
      <c r="H350" s="35"/>
    </row>
    <row r="351" spans="1:8" s="33" customFormat="1" ht="14.45" customHeight="1">
      <c r="A351" s="167"/>
      <c r="B351" s="96"/>
      <c r="C351" s="534" t="s">
        <v>278</v>
      </c>
      <c r="D351" s="115" t="s">
        <v>277</v>
      </c>
      <c r="E351" s="64" t="s">
        <v>276</v>
      </c>
      <c r="F351" s="58">
        <v>20.85</v>
      </c>
      <c r="G351" s="389">
        <f t="shared" si="21"/>
        <v>20.85</v>
      </c>
      <c r="H351" s="35"/>
    </row>
    <row r="352" spans="1:8" s="33" customFormat="1" ht="14.45" customHeight="1">
      <c r="A352" s="167"/>
      <c r="B352" s="96"/>
      <c r="C352" s="533" t="s">
        <v>275</v>
      </c>
      <c r="D352" s="114" t="s">
        <v>236</v>
      </c>
      <c r="E352" s="57" t="s">
        <v>274</v>
      </c>
      <c r="F352" s="63">
        <v>21.33</v>
      </c>
      <c r="G352" s="386">
        <f t="shared" si="21"/>
        <v>21.33</v>
      </c>
      <c r="H352" s="35"/>
    </row>
    <row r="353" spans="1:8" s="33" customFormat="1" ht="14.45" customHeight="1">
      <c r="A353" s="167"/>
      <c r="B353" s="96"/>
      <c r="C353" s="535" t="s">
        <v>273</v>
      </c>
      <c r="D353" s="133" t="s">
        <v>239</v>
      </c>
      <c r="E353" s="64" t="s">
        <v>272</v>
      </c>
      <c r="F353" s="58">
        <v>12.25</v>
      </c>
      <c r="G353" s="389">
        <f t="shared" si="21"/>
        <v>12.25</v>
      </c>
      <c r="H353" s="35"/>
    </row>
    <row r="354" spans="1:8" s="33" customFormat="1" ht="14.45" customHeight="1">
      <c r="A354" s="167"/>
      <c r="B354" s="96"/>
      <c r="C354" s="502"/>
      <c r="D354" s="74"/>
      <c r="E354" s="50"/>
      <c r="F354" s="61"/>
      <c r="G354" s="496"/>
    </row>
    <row r="355" spans="1:8" customFormat="1" ht="2.25" customHeight="1">
      <c r="A355" s="174"/>
      <c r="B355" s="46"/>
      <c r="C355" s="46"/>
      <c r="D355" s="46"/>
      <c r="E355" s="46"/>
      <c r="F355" s="46"/>
      <c r="G355" s="46"/>
    </row>
    <row r="356" spans="1:8" s="33" customFormat="1" ht="33.75" customHeight="1">
      <c r="A356" s="176" t="s">
        <v>669</v>
      </c>
      <c r="B356" s="135"/>
      <c r="C356" s="536"/>
      <c r="D356" s="76"/>
      <c r="E356" s="50"/>
      <c r="F356" s="61"/>
      <c r="G356" s="496"/>
    </row>
    <row r="357" spans="1:8" s="33" customFormat="1" ht="14.45" customHeight="1">
      <c r="A357" s="167"/>
      <c r="B357" s="96"/>
      <c r="C357" s="38"/>
      <c r="D357" s="38"/>
      <c r="E357" s="126" t="s">
        <v>4</v>
      </c>
      <c r="F357" s="38"/>
      <c r="G357" s="38"/>
    </row>
    <row r="358" spans="1:8" s="33" customFormat="1" ht="14.45" customHeight="1">
      <c r="A358" s="167"/>
      <c r="B358" s="96"/>
      <c r="C358" s="537" t="s">
        <v>271</v>
      </c>
      <c r="D358" s="128" t="s">
        <v>208</v>
      </c>
      <c r="E358" s="127" t="s">
        <v>270</v>
      </c>
      <c r="F358" s="63">
        <v>44.76</v>
      </c>
      <c r="G358" s="386">
        <f t="shared" ref="G358:G363" si="22">ROUND(F358-(F358*$G$301),2)</f>
        <v>44.76</v>
      </c>
      <c r="H358" s="35"/>
    </row>
    <row r="359" spans="1:8" s="33" customFormat="1" ht="14.45" customHeight="1">
      <c r="A359" s="167"/>
      <c r="B359" s="96"/>
      <c r="C359" s="531" t="s">
        <v>269</v>
      </c>
      <c r="D359" s="133" t="s">
        <v>206</v>
      </c>
      <c r="E359" s="64" t="s">
        <v>145</v>
      </c>
      <c r="F359" s="58">
        <v>58.42</v>
      </c>
      <c r="G359" s="389">
        <f t="shared" si="22"/>
        <v>58.42</v>
      </c>
      <c r="H359" s="35"/>
    </row>
    <row r="360" spans="1:8" s="33" customFormat="1" ht="14.45" customHeight="1">
      <c r="A360" s="167"/>
      <c r="B360" s="96"/>
      <c r="C360" s="537" t="s">
        <v>268</v>
      </c>
      <c r="D360" s="128" t="s">
        <v>204</v>
      </c>
      <c r="E360" s="57" t="s">
        <v>267</v>
      </c>
      <c r="F360" s="63">
        <v>74.25</v>
      </c>
      <c r="G360" s="386">
        <f t="shared" si="22"/>
        <v>74.25</v>
      </c>
      <c r="H360" s="35"/>
    </row>
    <row r="361" spans="1:8" s="33" customFormat="1" ht="14.45" customHeight="1">
      <c r="A361" s="167"/>
      <c r="B361" s="96"/>
      <c r="C361" s="531" t="s">
        <v>266</v>
      </c>
      <c r="D361" s="133" t="s">
        <v>265</v>
      </c>
      <c r="E361" s="64" t="s">
        <v>171</v>
      </c>
      <c r="F361" s="58">
        <v>123.14</v>
      </c>
      <c r="G361" s="389">
        <f t="shared" si="22"/>
        <v>123.14</v>
      </c>
      <c r="H361" s="35"/>
    </row>
    <row r="362" spans="1:8" s="33" customFormat="1" ht="14.45" customHeight="1">
      <c r="A362" s="167"/>
      <c r="B362" s="96"/>
      <c r="C362" s="537" t="s">
        <v>264</v>
      </c>
      <c r="D362" s="128" t="s">
        <v>263</v>
      </c>
      <c r="E362" s="127" t="s">
        <v>260</v>
      </c>
      <c r="F362" s="63">
        <v>238.26</v>
      </c>
      <c r="G362" s="386">
        <f t="shared" si="22"/>
        <v>238.26</v>
      </c>
      <c r="H362" s="35"/>
    </row>
    <row r="363" spans="1:8" s="33" customFormat="1" ht="14.45" customHeight="1">
      <c r="A363" s="167"/>
      <c r="B363" s="96"/>
      <c r="C363" s="531" t="s">
        <v>262</v>
      </c>
      <c r="D363" s="133" t="s">
        <v>261</v>
      </c>
      <c r="E363" s="110" t="s">
        <v>260</v>
      </c>
      <c r="F363" s="58">
        <v>481.98</v>
      </c>
      <c r="G363" s="389">
        <f t="shared" si="22"/>
        <v>481.98</v>
      </c>
      <c r="H363" s="35"/>
    </row>
    <row r="364" spans="1:8" s="33" customFormat="1" ht="33" customHeight="1">
      <c r="A364" s="167"/>
      <c r="B364" s="96"/>
      <c r="C364" s="532"/>
      <c r="D364" s="74"/>
      <c r="E364" s="77"/>
      <c r="F364" s="61"/>
      <c r="G364" s="496"/>
    </row>
    <row r="365" spans="1:8" customFormat="1" ht="2.25" customHeight="1">
      <c r="A365" s="174"/>
      <c r="B365" s="46"/>
      <c r="C365" s="46"/>
      <c r="D365" s="46"/>
      <c r="E365" s="46"/>
      <c r="F365" s="46"/>
      <c r="G365" s="46"/>
    </row>
    <row r="366" spans="1:8" s="33" customFormat="1" ht="33.75" customHeight="1">
      <c r="A366" s="170" t="s">
        <v>259</v>
      </c>
      <c r="B366" s="100"/>
    </row>
    <row r="367" spans="1:8" s="33" customFormat="1" ht="14.45" customHeight="1">
      <c r="A367" s="167"/>
      <c r="B367" s="96"/>
      <c r="C367" s="538"/>
      <c r="D367" s="113"/>
      <c r="E367" s="57" t="s">
        <v>4</v>
      </c>
      <c r="F367" s="63"/>
      <c r="G367" s="386"/>
    </row>
    <row r="368" spans="1:8" s="33" customFormat="1" ht="14.45" customHeight="1">
      <c r="A368" s="167"/>
      <c r="B368" s="96"/>
      <c r="C368" s="539" t="s">
        <v>258</v>
      </c>
      <c r="D368" s="114" t="s">
        <v>233</v>
      </c>
      <c r="E368" s="57" t="s">
        <v>247</v>
      </c>
      <c r="F368" s="63">
        <v>6.83</v>
      </c>
      <c r="G368" s="386">
        <f>F368-(F368*$G$301)</f>
        <v>6.83</v>
      </c>
      <c r="H368" s="35"/>
    </row>
    <row r="369" spans="1:8" s="33" customFormat="1" ht="14.45" customHeight="1">
      <c r="A369" s="167"/>
      <c r="B369" s="96"/>
      <c r="C369" s="540" t="s">
        <v>257</v>
      </c>
      <c r="D369" s="115" t="s">
        <v>187</v>
      </c>
      <c r="E369" s="64" t="s">
        <v>247</v>
      </c>
      <c r="F369" s="58">
        <v>5.04</v>
      </c>
      <c r="G369" s="389">
        <f t="shared" ref="G369:G374" si="23">ROUND(F369-(F369*$G$301),2)</f>
        <v>5.04</v>
      </c>
      <c r="H369" s="35"/>
    </row>
    <row r="370" spans="1:8" s="33" customFormat="1" ht="14.45" customHeight="1">
      <c r="A370" s="167"/>
      <c r="B370" s="96"/>
      <c r="C370" s="539" t="s">
        <v>256</v>
      </c>
      <c r="D370" s="114" t="s">
        <v>184</v>
      </c>
      <c r="E370" s="57" t="s">
        <v>255</v>
      </c>
      <c r="F370" s="63">
        <v>8.0399999999999991</v>
      </c>
      <c r="G370" s="386">
        <f t="shared" si="23"/>
        <v>8.0399999999999991</v>
      </c>
      <c r="H370" s="35"/>
    </row>
    <row r="371" spans="1:8" s="33" customFormat="1" ht="14.45" customHeight="1">
      <c r="A371" s="167"/>
      <c r="B371" s="96"/>
      <c r="C371" s="540" t="s">
        <v>254</v>
      </c>
      <c r="D371" s="115" t="s">
        <v>229</v>
      </c>
      <c r="E371" s="64" t="s">
        <v>213</v>
      </c>
      <c r="F371" s="58">
        <v>5.91</v>
      </c>
      <c r="G371" s="389">
        <f t="shared" si="23"/>
        <v>5.91</v>
      </c>
      <c r="H371" s="35"/>
    </row>
    <row r="372" spans="1:8" s="33" customFormat="1" ht="14.45" customHeight="1">
      <c r="A372" s="167"/>
      <c r="B372" s="96"/>
      <c r="C372" s="539" t="s">
        <v>253</v>
      </c>
      <c r="D372" s="114" t="s">
        <v>181</v>
      </c>
      <c r="E372" s="57" t="s">
        <v>162</v>
      </c>
      <c r="F372" s="63">
        <v>7.25</v>
      </c>
      <c r="G372" s="386">
        <f t="shared" si="23"/>
        <v>7.25</v>
      </c>
      <c r="H372" s="35"/>
    </row>
    <row r="373" spans="1:8" s="33" customFormat="1" ht="14.45" customHeight="1">
      <c r="A373" s="167"/>
      <c r="B373" s="96"/>
      <c r="C373" s="541" t="s">
        <v>252</v>
      </c>
      <c r="D373" s="115" t="s">
        <v>239</v>
      </c>
      <c r="E373" s="64" t="s">
        <v>251</v>
      </c>
      <c r="F373" s="58">
        <v>9.9700000000000006</v>
      </c>
      <c r="G373" s="389">
        <f t="shared" si="23"/>
        <v>9.9700000000000006</v>
      </c>
      <c r="H373" s="35"/>
    </row>
    <row r="374" spans="1:8" s="33" customFormat="1" ht="14.45" customHeight="1">
      <c r="A374" s="167"/>
      <c r="B374" s="96"/>
      <c r="C374" s="542" t="s">
        <v>250</v>
      </c>
      <c r="D374" s="114" t="s">
        <v>236</v>
      </c>
      <c r="E374" s="57" t="s">
        <v>152</v>
      </c>
      <c r="F374" s="63">
        <v>21.46</v>
      </c>
      <c r="G374" s="386">
        <f t="shared" si="23"/>
        <v>21.46</v>
      </c>
      <c r="H374" s="35"/>
    </row>
    <row r="375" spans="1:8" s="33" customFormat="1" ht="14.45" customHeight="1">
      <c r="A375" s="167"/>
      <c r="B375" s="96"/>
      <c r="C375" s="543"/>
      <c r="D375" s="74"/>
      <c r="E375" s="50"/>
      <c r="F375" s="61"/>
      <c r="G375" s="496"/>
    </row>
    <row r="376" spans="1:8" customFormat="1" ht="2.25" customHeight="1">
      <c r="A376" s="174"/>
      <c r="B376" s="46"/>
      <c r="C376" s="46"/>
      <c r="D376" s="46"/>
      <c r="E376" s="46"/>
      <c r="F376" s="46"/>
      <c r="G376" s="46"/>
    </row>
    <row r="377" spans="1:8" s="33" customFormat="1" ht="33.75" customHeight="1">
      <c r="A377" s="170" t="s">
        <v>249</v>
      </c>
      <c r="B377" s="100"/>
    </row>
    <row r="378" spans="1:8" s="33" customFormat="1" ht="14.45" customHeight="1">
      <c r="A378" s="167"/>
      <c r="B378" s="96"/>
      <c r="C378" s="506"/>
      <c r="D378" s="128"/>
      <c r="E378" s="57" t="s">
        <v>4</v>
      </c>
      <c r="F378" s="63"/>
      <c r="G378" s="386"/>
    </row>
    <row r="379" spans="1:8" s="33" customFormat="1" ht="14.45" customHeight="1">
      <c r="A379" s="167"/>
      <c r="B379" s="96"/>
      <c r="C379" s="542" t="s">
        <v>248</v>
      </c>
      <c r="D379" s="114" t="s">
        <v>233</v>
      </c>
      <c r="E379" s="57" t="s">
        <v>247</v>
      </c>
      <c r="F379" s="63">
        <v>7.72</v>
      </c>
      <c r="G379" s="386">
        <f t="shared" ref="G379:G385" si="24">ROUND(F379-(F379*$G$301),2)</f>
        <v>7.72</v>
      </c>
      <c r="H379" s="35"/>
    </row>
    <row r="380" spans="1:8" s="33" customFormat="1" ht="14.45" customHeight="1">
      <c r="A380" s="167"/>
      <c r="B380" s="96"/>
      <c r="C380" s="544" t="s">
        <v>246</v>
      </c>
      <c r="D380" s="115" t="s">
        <v>187</v>
      </c>
      <c r="E380" s="64" t="s">
        <v>245</v>
      </c>
      <c r="F380" s="58">
        <v>6.87</v>
      </c>
      <c r="G380" s="389">
        <f t="shared" si="24"/>
        <v>6.87</v>
      </c>
      <c r="H380" s="35"/>
    </row>
    <row r="381" spans="1:8" s="33" customFormat="1" ht="14.45" customHeight="1">
      <c r="A381" s="167"/>
      <c r="B381" s="96"/>
      <c r="C381" s="545" t="s">
        <v>244</v>
      </c>
      <c r="D381" s="114" t="s">
        <v>184</v>
      </c>
      <c r="E381" s="57" t="s">
        <v>243</v>
      </c>
      <c r="F381" s="63">
        <v>8.14</v>
      </c>
      <c r="G381" s="386">
        <f t="shared" si="24"/>
        <v>8.14</v>
      </c>
      <c r="H381" s="35"/>
    </row>
    <row r="382" spans="1:8" s="33" customFormat="1" ht="14.45" customHeight="1">
      <c r="A382" s="167"/>
      <c r="B382" s="96"/>
      <c r="C382" s="544" t="s">
        <v>242</v>
      </c>
      <c r="D382" s="115" t="s">
        <v>229</v>
      </c>
      <c r="E382" s="64" t="s">
        <v>223</v>
      </c>
      <c r="F382" s="58">
        <v>7.77</v>
      </c>
      <c r="G382" s="389">
        <f t="shared" si="24"/>
        <v>7.77</v>
      </c>
      <c r="H382" s="35"/>
    </row>
    <row r="383" spans="1:8" s="33" customFormat="1" ht="14.45" customHeight="1">
      <c r="A383" s="167"/>
      <c r="B383" s="96"/>
      <c r="C383" s="542" t="s">
        <v>241</v>
      </c>
      <c r="D383" s="114" t="s">
        <v>181</v>
      </c>
      <c r="E383" s="57" t="s">
        <v>210</v>
      </c>
      <c r="F383" s="63">
        <v>9.76</v>
      </c>
      <c r="G383" s="386">
        <f t="shared" si="24"/>
        <v>9.76</v>
      </c>
      <c r="H383" s="35"/>
    </row>
    <row r="384" spans="1:8" s="33" customFormat="1" ht="14.45" customHeight="1">
      <c r="A384" s="167"/>
      <c r="B384" s="96"/>
      <c r="C384" s="546" t="s">
        <v>240</v>
      </c>
      <c r="D384" s="115" t="s">
        <v>239</v>
      </c>
      <c r="E384" s="64" t="s">
        <v>238</v>
      </c>
      <c r="F384" s="58">
        <v>17.12</v>
      </c>
      <c r="G384" s="389">
        <f t="shared" si="24"/>
        <v>17.12</v>
      </c>
      <c r="H384" s="35"/>
    </row>
    <row r="385" spans="1:8" s="33" customFormat="1" ht="14.45" customHeight="1">
      <c r="A385" s="167"/>
      <c r="B385" s="96"/>
      <c r="C385" s="542" t="s">
        <v>237</v>
      </c>
      <c r="D385" s="137" t="s">
        <v>236</v>
      </c>
      <c r="E385" s="57" t="s">
        <v>219</v>
      </c>
      <c r="F385" s="63">
        <v>26.97</v>
      </c>
      <c r="G385" s="386">
        <f t="shared" si="24"/>
        <v>26.97</v>
      </c>
      <c r="H385" s="35"/>
    </row>
    <row r="386" spans="1:8" s="33" customFormat="1" ht="14.45" customHeight="1">
      <c r="A386" s="167"/>
      <c r="B386" s="96"/>
      <c r="C386" s="543"/>
      <c r="D386" s="136"/>
      <c r="E386" s="50"/>
      <c r="F386" s="61"/>
      <c r="G386" s="496"/>
    </row>
    <row r="387" spans="1:8" customFormat="1" ht="2.25" customHeight="1">
      <c r="A387" s="174"/>
      <c r="B387" s="46"/>
      <c r="C387" s="46"/>
      <c r="D387" s="46"/>
      <c r="E387" s="46"/>
      <c r="F387" s="46"/>
      <c r="G387" s="46"/>
    </row>
    <row r="388" spans="1:8" s="33" customFormat="1" ht="33.75" customHeight="1">
      <c r="A388" s="170" t="s">
        <v>235</v>
      </c>
      <c r="B388" s="100"/>
    </row>
    <row r="389" spans="1:8" s="33" customFormat="1" ht="14.45" customHeight="1">
      <c r="A389" s="167"/>
      <c r="B389" s="96"/>
      <c r="C389" s="547"/>
      <c r="D389" s="113"/>
      <c r="E389" s="57" t="s">
        <v>4</v>
      </c>
      <c r="F389" s="63"/>
      <c r="G389" s="386"/>
    </row>
    <row r="390" spans="1:8" s="33" customFormat="1" ht="14.45" customHeight="1">
      <c r="A390" s="167"/>
      <c r="B390" s="96"/>
      <c r="C390" s="539" t="s">
        <v>234</v>
      </c>
      <c r="D390" s="114" t="s">
        <v>233</v>
      </c>
      <c r="E390" s="57" t="s">
        <v>183</v>
      </c>
      <c r="F390" s="63">
        <v>5.83</v>
      </c>
      <c r="G390" s="386">
        <f>ROUND(F390-(F390*$G$301),2)</f>
        <v>5.83</v>
      </c>
      <c r="H390" s="35"/>
    </row>
    <row r="391" spans="1:8" s="33" customFormat="1" ht="14.45" customHeight="1">
      <c r="A391" s="167"/>
      <c r="B391" s="96"/>
      <c r="C391" s="540" t="s">
        <v>232</v>
      </c>
      <c r="D391" s="115" t="s">
        <v>187</v>
      </c>
      <c r="E391" s="64" t="s">
        <v>231</v>
      </c>
      <c r="F391" s="58">
        <v>5.0599999999999996</v>
      </c>
      <c r="G391" s="389">
        <f>ROUND(F391-(F391*$G$301),2)</f>
        <v>5.0599999999999996</v>
      </c>
      <c r="H391" s="35"/>
    </row>
    <row r="392" spans="1:8" s="33" customFormat="1" ht="14.45" customHeight="1">
      <c r="A392" s="167"/>
      <c r="B392" s="96"/>
      <c r="C392" s="539" t="s">
        <v>230</v>
      </c>
      <c r="D392" s="114" t="s">
        <v>229</v>
      </c>
      <c r="E392" s="57" t="s">
        <v>228</v>
      </c>
      <c r="F392" s="63">
        <v>6.08</v>
      </c>
      <c r="G392" s="386">
        <f>ROUND(F392-(F392*$G$301),2)</f>
        <v>6.08</v>
      </c>
      <c r="H392" s="35"/>
    </row>
    <row r="393" spans="1:8" s="33" customFormat="1" ht="14.45" customHeight="1">
      <c r="A393" s="167"/>
      <c r="B393" s="96"/>
      <c r="C393" s="548"/>
      <c r="D393" s="76"/>
      <c r="E393" s="50"/>
      <c r="F393" s="61"/>
      <c r="G393" s="496"/>
    </row>
    <row r="394" spans="1:8" s="33" customFormat="1" ht="14.45" customHeight="1">
      <c r="A394" s="167"/>
      <c r="B394" s="96"/>
      <c r="C394" s="548"/>
      <c r="D394" s="76"/>
      <c r="E394" s="50"/>
      <c r="F394" s="61"/>
      <c r="G394" s="496"/>
    </row>
    <row r="395" spans="1:8" s="33" customFormat="1" ht="14.45" customHeight="1">
      <c r="A395" s="167"/>
      <c r="B395" s="96"/>
      <c r="C395" s="548"/>
      <c r="D395" s="76"/>
      <c r="E395" s="50"/>
      <c r="F395" s="61"/>
      <c r="G395" s="496"/>
    </row>
    <row r="396" spans="1:8" customFormat="1" ht="2.25" customHeight="1">
      <c r="A396" s="174"/>
      <c r="B396" s="46"/>
      <c r="C396" s="46"/>
      <c r="D396" s="46"/>
      <c r="E396" s="46"/>
      <c r="F396" s="46"/>
      <c r="G396" s="46"/>
    </row>
    <row r="397" spans="1:8" s="33" customFormat="1" ht="33.75" customHeight="1">
      <c r="A397" s="170" t="s">
        <v>1410</v>
      </c>
      <c r="B397" s="100"/>
    </row>
    <row r="398" spans="1:8" s="33" customFormat="1" ht="14.45" customHeight="1">
      <c r="A398" s="167"/>
      <c r="B398" s="96"/>
      <c r="C398" s="547"/>
      <c r="D398" s="113"/>
      <c r="E398" s="57" t="s">
        <v>4</v>
      </c>
      <c r="F398" s="63"/>
      <c r="G398" s="386"/>
    </row>
    <row r="399" spans="1:8" s="33" customFormat="1" ht="14.45" customHeight="1">
      <c r="A399" s="167"/>
      <c r="B399" s="96"/>
      <c r="C399" s="549" t="s">
        <v>227</v>
      </c>
      <c r="D399" s="114" t="s">
        <v>187</v>
      </c>
      <c r="E399" s="57" t="s">
        <v>226</v>
      </c>
      <c r="F399" s="63">
        <v>12.39</v>
      </c>
      <c r="G399" s="386">
        <f t="shared" ref="G399:G404" si="25">ROUND(F399-(F399*$G$301),2)</f>
        <v>12.39</v>
      </c>
      <c r="H399" s="35"/>
    </row>
    <row r="400" spans="1:8" s="33" customFormat="1" ht="14.45" customHeight="1">
      <c r="A400" s="167"/>
      <c r="B400" s="96"/>
      <c r="C400" s="550" t="s">
        <v>225</v>
      </c>
      <c r="D400" s="115" t="s">
        <v>224</v>
      </c>
      <c r="E400" s="64" t="s">
        <v>223</v>
      </c>
      <c r="F400" s="58">
        <v>20.11</v>
      </c>
      <c r="G400" s="389">
        <f t="shared" si="25"/>
        <v>20.11</v>
      </c>
      <c r="H400" s="35"/>
    </row>
    <row r="401" spans="1:8" s="33" customFormat="1" ht="14.45" customHeight="1">
      <c r="A401" s="167"/>
      <c r="B401" s="96"/>
      <c r="C401" s="549" t="s">
        <v>222</v>
      </c>
      <c r="D401" s="114" t="s">
        <v>211</v>
      </c>
      <c r="E401" s="57" t="s">
        <v>221</v>
      </c>
      <c r="F401" s="63">
        <v>27.75</v>
      </c>
      <c r="G401" s="386">
        <f t="shared" si="25"/>
        <v>27.75</v>
      </c>
      <c r="H401" s="35"/>
    </row>
    <row r="402" spans="1:8" s="33" customFormat="1" ht="14.45" customHeight="1">
      <c r="A402" s="167"/>
      <c r="B402" s="96"/>
      <c r="C402" s="550" t="s">
        <v>220</v>
      </c>
      <c r="D402" s="115" t="s">
        <v>208</v>
      </c>
      <c r="E402" s="110" t="s">
        <v>219</v>
      </c>
      <c r="F402" s="58">
        <v>56.83</v>
      </c>
      <c r="G402" s="389">
        <f t="shared" si="25"/>
        <v>56.83</v>
      </c>
      <c r="H402" s="35"/>
    </row>
    <row r="403" spans="1:8" s="33" customFormat="1" ht="14.45" customHeight="1">
      <c r="A403" s="167"/>
      <c r="B403" s="96"/>
      <c r="C403" s="549" t="s">
        <v>218</v>
      </c>
      <c r="D403" s="114" t="s">
        <v>206</v>
      </c>
      <c r="E403" s="127" t="s">
        <v>158</v>
      </c>
      <c r="F403" s="63">
        <v>101.87</v>
      </c>
      <c r="G403" s="386">
        <f t="shared" si="25"/>
        <v>101.87</v>
      </c>
      <c r="H403" s="35"/>
    </row>
    <row r="404" spans="1:8" s="33" customFormat="1" ht="14.45" customHeight="1">
      <c r="A404" s="167"/>
      <c r="B404" s="96"/>
      <c r="C404" s="550" t="s">
        <v>217</v>
      </c>
      <c r="D404" s="115" t="s">
        <v>204</v>
      </c>
      <c r="E404" s="110" t="s">
        <v>203</v>
      </c>
      <c r="F404" s="58">
        <v>181.46</v>
      </c>
      <c r="G404" s="389">
        <f t="shared" si="25"/>
        <v>181.46</v>
      </c>
      <c r="H404" s="35"/>
    </row>
    <row r="405" spans="1:8" s="33" customFormat="1" ht="14.45" customHeight="1">
      <c r="A405" s="167"/>
      <c r="B405" s="96"/>
      <c r="C405" s="551"/>
      <c r="D405" s="79"/>
      <c r="E405" s="50"/>
      <c r="F405" s="61"/>
      <c r="G405" s="496"/>
    </row>
    <row r="406" spans="1:8" customFormat="1" ht="2.25" customHeight="1">
      <c r="A406" s="174"/>
      <c r="B406" s="46"/>
      <c r="C406" s="46"/>
      <c r="D406" s="46"/>
      <c r="E406" s="46"/>
      <c r="F406" s="46"/>
      <c r="G406" s="46"/>
    </row>
    <row r="407" spans="1:8" s="33" customFormat="1" ht="33.75" customHeight="1">
      <c r="A407" s="170" t="s">
        <v>1411</v>
      </c>
      <c r="B407" s="100"/>
      <c r="C407" s="34"/>
      <c r="D407" s="34"/>
      <c r="E407" s="34"/>
      <c r="F407" s="34"/>
      <c r="G407" s="34"/>
    </row>
    <row r="408" spans="1:8" s="33" customFormat="1" ht="14.45" customHeight="1">
      <c r="A408" s="167"/>
      <c r="B408" s="96"/>
      <c r="C408" s="506"/>
      <c r="D408" s="113"/>
      <c r="E408" s="57" t="s">
        <v>4</v>
      </c>
      <c r="F408" s="63"/>
      <c r="G408" s="386"/>
    </row>
    <row r="409" spans="1:8" s="33" customFormat="1" ht="14.45" customHeight="1">
      <c r="A409" s="167"/>
      <c r="B409" s="96"/>
      <c r="C409" s="549" t="s">
        <v>216</v>
      </c>
      <c r="D409" s="114" t="s">
        <v>187</v>
      </c>
      <c r="E409" s="57" t="s">
        <v>215</v>
      </c>
      <c r="F409" s="63">
        <v>11.65</v>
      </c>
      <c r="G409" s="386">
        <f t="shared" ref="G409:G414" si="26">ROUND(F409-(F409*$G$301),2)</f>
        <v>11.65</v>
      </c>
      <c r="H409" s="35"/>
    </row>
    <row r="410" spans="1:8" s="33" customFormat="1" ht="14.45" customHeight="1">
      <c r="A410" s="167"/>
      <c r="B410" s="96"/>
      <c r="C410" s="550" t="s">
        <v>214</v>
      </c>
      <c r="D410" s="115" t="s">
        <v>181</v>
      </c>
      <c r="E410" s="64" t="s">
        <v>213</v>
      </c>
      <c r="F410" s="58">
        <v>16.57</v>
      </c>
      <c r="G410" s="389">
        <f t="shared" si="26"/>
        <v>16.57</v>
      </c>
      <c r="H410" s="35"/>
    </row>
    <row r="411" spans="1:8" s="33" customFormat="1" ht="14.45" customHeight="1">
      <c r="A411" s="167"/>
      <c r="B411" s="96"/>
      <c r="C411" s="549" t="s">
        <v>212</v>
      </c>
      <c r="D411" s="114" t="s">
        <v>211</v>
      </c>
      <c r="E411" s="57" t="s">
        <v>210</v>
      </c>
      <c r="F411" s="63">
        <v>23.51</v>
      </c>
      <c r="G411" s="386">
        <f t="shared" si="26"/>
        <v>23.51</v>
      </c>
      <c r="H411" s="35"/>
    </row>
    <row r="412" spans="1:8" s="33" customFormat="1" ht="14.45" customHeight="1">
      <c r="A412" s="167"/>
      <c r="B412" s="96"/>
      <c r="C412" s="550" t="s">
        <v>209</v>
      </c>
      <c r="D412" s="115" t="s">
        <v>208</v>
      </c>
      <c r="E412" s="64" t="s">
        <v>152</v>
      </c>
      <c r="F412" s="58">
        <v>46.64</v>
      </c>
      <c r="G412" s="389">
        <f t="shared" si="26"/>
        <v>46.64</v>
      </c>
      <c r="H412" s="35"/>
    </row>
    <row r="413" spans="1:8" s="33" customFormat="1" ht="14.45" customHeight="1">
      <c r="A413" s="167"/>
      <c r="B413" s="96"/>
      <c r="C413" s="549" t="s">
        <v>207</v>
      </c>
      <c r="D413" s="114" t="s">
        <v>206</v>
      </c>
      <c r="E413" s="127" t="s">
        <v>145</v>
      </c>
      <c r="F413" s="63">
        <v>95.9</v>
      </c>
      <c r="G413" s="386">
        <f t="shared" si="26"/>
        <v>95.9</v>
      </c>
      <c r="H413" s="35"/>
    </row>
    <row r="414" spans="1:8" s="33" customFormat="1" ht="14.45" customHeight="1">
      <c r="A414" s="167"/>
      <c r="B414" s="96"/>
      <c r="C414" s="550" t="s">
        <v>205</v>
      </c>
      <c r="D414" s="115" t="s">
        <v>204</v>
      </c>
      <c r="E414" s="110" t="s">
        <v>203</v>
      </c>
      <c r="F414" s="58">
        <v>157.69</v>
      </c>
      <c r="G414" s="389">
        <f t="shared" si="26"/>
        <v>157.69</v>
      </c>
      <c r="H414" s="35"/>
    </row>
    <row r="415" spans="1:8" s="33" customFormat="1" ht="14.45" customHeight="1">
      <c r="A415" s="167"/>
      <c r="B415" s="96"/>
      <c r="C415" s="552"/>
      <c r="D415" s="76"/>
      <c r="E415" s="77"/>
      <c r="F415" s="61"/>
      <c r="G415" s="496"/>
    </row>
    <row r="416" spans="1:8" s="33" customFormat="1" ht="14.45" customHeight="1">
      <c r="A416" s="167"/>
      <c r="B416" s="96"/>
      <c r="C416" s="551"/>
      <c r="D416" s="79"/>
      <c r="E416" s="50"/>
      <c r="F416" s="61"/>
      <c r="G416" s="496"/>
    </row>
    <row r="417" spans="1:9" customFormat="1" ht="2.25" customHeight="1">
      <c r="A417" s="174"/>
      <c r="B417" s="46"/>
      <c r="C417" s="46"/>
      <c r="D417" s="46"/>
      <c r="E417" s="46"/>
      <c r="F417" s="46"/>
      <c r="G417" s="46"/>
    </row>
    <row r="418" spans="1:9" s="33" customFormat="1" ht="33.75" customHeight="1">
      <c r="A418" s="170" t="s">
        <v>202</v>
      </c>
      <c r="B418" s="100"/>
    </row>
    <row r="419" spans="1:9" s="33" customFormat="1" ht="14.45" customHeight="1">
      <c r="A419" s="167"/>
      <c r="B419" s="96"/>
      <c r="C419" s="506"/>
      <c r="D419" s="113"/>
      <c r="E419" s="57" t="s">
        <v>4</v>
      </c>
      <c r="F419" s="63"/>
      <c r="G419" s="386"/>
    </row>
    <row r="420" spans="1:9" s="33" customFormat="1" ht="14.45" customHeight="1">
      <c r="A420" s="167"/>
      <c r="B420" s="96"/>
      <c r="C420" s="553" t="s">
        <v>201</v>
      </c>
      <c r="D420" s="140" t="s">
        <v>184</v>
      </c>
      <c r="E420" s="64" t="s">
        <v>200</v>
      </c>
      <c r="F420" s="58">
        <v>6.03</v>
      </c>
      <c r="G420" s="389">
        <f>ROUND(F420-(F420*$G$301),2)</f>
        <v>6.03</v>
      </c>
      <c r="H420" s="35"/>
    </row>
    <row r="421" spans="1:9" s="33" customFormat="1" ht="14.45" customHeight="1">
      <c r="A421" s="167"/>
      <c r="B421" s="96"/>
      <c r="C421" s="502"/>
      <c r="D421" s="79"/>
      <c r="E421" s="50"/>
      <c r="F421" s="61"/>
      <c r="G421" s="496"/>
    </row>
    <row r="422" spans="1:9" s="33" customFormat="1" ht="14.45" customHeight="1">
      <c r="A422" s="167"/>
      <c r="B422" s="96"/>
      <c r="C422" s="502"/>
      <c r="D422" s="79"/>
      <c r="E422" s="50"/>
      <c r="F422" s="61"/>
      <c r="G422" s="496"/>
    </row>
    <row r="423" spans="1:9" s="33" customFormat="1" ht="14.45" customHeight="1">
      <c r="A423" s="167"/>
      <c r="B423" s="96"/>
      <c r="C423" s="502"/>
      <c r="D423" s="79"/>
      <c r="E423" s="50"/>
      <c r="F423" s="61"/>
      <c r="G423" s="496"/>
    </row>
    <row r="424" spans="1:9" s="33" customFormat="1" ht="26.25" customHeight="1">
      <c r="A424" s="167"/>
      <c r="B424" s="96"/>
      <c r="C424" s="502"/>
      <c r="D424" s="79"/>
      <c r="E424" s="50"/>
      <c r="F424" s="61"/>
      <c r="G424" s="496"/>
    </row>
    <row r="425" spans="1:9" customFormat="1" ht="2.25" customHeight="1">
      <c r="A425" s="174"/>
      <c r="B425" s="46"/>
      <c r="C425" s="46"/>
      <c r="D425" s="46"/>
      <c r="E425" s="46"/>
      <c r="F425" s="46"/>
      <c r="G425" s="46"/>
    </row>
    <row r="426" spans="1:9" s="33" customFormat="1" ht="33.75" customHeight="1">
      <c r="A426" s="170" t="s">
        <v>199</v>
      </c>
      <c r="B426" s="100"/>
    </row>
    <row r="427" spans="1:9" s="33" customFormat="1" ht="14.45" customHeight="1">
      <c r="A427" s="167"/>
      <c r="B427" s="96"/>
      <c r="C427" s="506"/>
      <c r="D427" s="113"/>
      <c r="E427" s="57" t="s">
        <v>4</v>
      </c>
      <c r="F427" s="63"/>
      <c r="G427" s="386"/>
    </row>
    <row r="428" spans="1:9" s="33" customFormat="1" ht="14.45" customHeight="1">
      <c r="A428" s="167"/>
      <c r="B428" s="96"/>
      <c r="C428" s="554" t="s">
        <v>198</v>
      </c>
      <c r="D428" s="133" t="s">
        <v>197</v>
      </c>
      <c r="E428" s="64" t="s">
        <v>194</v>
      </c>
      <c r="F428" s="58">
        <v>14.29</v>
      </c>
      <c r="G428" s="389">
        <f>ROUND(F428-(F428*$G$301),2)</f>
        <v>14.29</v>
      </c>
      <c r="H428" s="35"/>
      <c r="I428" s="466"/>
    </row>
    <row r="429" spans="1:9" s="33" customFormat="1" ht="14.45" customHeight="1">
      <c r="A429" s="167"/>
      <c r="B429" s="96"/>
      <c r="C429" s="555" t="s">
        <v>196</v>
      </c>
      <c r="D429" s="330" t="s">
        <v>195</v>
      </c>
      <c r="E429" s="331" t="s">
        <v>194</v>
      </c>
      <c r="F429" s="143">
        <v>18.66</v>
      </c>
      <c r="G429" s="556">
        <f>ROUND(F429-(F429*$G$301),2)</f>
        <v>18.66</v>
      </c>
      <c r="H429" s="35"/>
      <c r="I429" s="466"/>
    </row>
    <row r="430" spans="1:9" s="33" customFormat="1" ht="14.45" customHeight="1">
      <c r="A430" s="167"/>
      <c r="B430" s="96"/>
      <c r="C430" s="557" t="s">
        <v>1381</v>
      </c>
      <c r="D430" s="115" t="s">
        <v>1382</v>
      </c>
      <c r="E430" s="110" t="s">
        <v>1307</v>
      </c>
      <c r="F430" s="58">
        <v>46.5</v>
      </c>
      <c r="G430" s="389">
        <f>ROUND(F430-(F430*$G$301),2)</f>
        <v>46.5</v>
      </c>
      <c r="H430" s="35"/>
      <c r="I430" s="466"/>
    </row>
    <row r="431" spans="1:9" s="33" customFormat="1" ht="14.45" customHeight="1">
      <c r="A431" s="167"/>
      <c r="B431" s="96"/>
      <c r="C431" s="558" t="s">
        <v>1383</v>
      </c>
      <c r="D431" s="128">
        <v>40</v>
      </c>
      <c r="E431" s="468" t="s">
        <v>1307</v>
      </c>
      <c r="F431" s="143">
        <v>105.83</v>
      </c>
      <c r="G431" s="556">
        <f>ROUND(F431-(F431*$G$301),2)</f>
        <v>105.83</v>
      </c>
      <c r="H431" s="35"/>
      <c r="I431" s="466"/>
    </row>
    <row r="432" spans="1:9" s="33" customFormat="1" ht="14.45" customHeight="1">
      <c r="A432" s="167"/>
      <c r="B432" s="96"/>
      <c r="C432" s="559"/>
      <c r="D432" s="138"/>
      <c r="E432" s="50"/>
      <c r="F432" s="61"/>
      <c r="G432" s="560"/>
    </row>
    <row r="433" spans="1:8" s="33" customFormat="1" ht="14.45" customHeight="1">
      <c r="A433" s="167"/>
      <c r="B433" s="96"/>
      <c r="C433" s="551"/>
      <c r="D433" s="79"/>
      <c r="E433" s="50"/>
      <c r="F433" s="61"/>
      <c r="G433" s="496"/>
    </row>
    <row r="434" spans="1:8" customFormat="1" ht="2.25" customHeight="1">
      <c r="A434" s="174"/>
      <c r="B434" s="46"/>
      <c r="C434" s="46"/>
      <c r="D434" s="46"/>
      <c r="E434" s="46"/>
      <c r="F434" s="46"/>
      <c r="G434" s="46"/>
    </row>
    <row r="435" spans="1:8" s="33" customFormat="1" ht="38.25" customHeight="1">
      <c r="A435" s="170" t="s">
        <v>193</v>
      </c>
      <c r="B435" s="100"/>
    </row>
    <row r="436" spans="1:8" s="33" customFormat="1" ht="14.45" customHeight="1">
      <c r="A436" s="167"/>
      <c r="B436" s="96"/>
      <c r="C436" s="506"/>
      <c r="D436" s="113"/>
      <c r="E436" s="57" t="s">
        <v>4</v>
      </c>
      <c r="F436" s="63"/>
      <c r="G436" s="386"/>
    </row>
    <row r="437" spans="1:8" s="33" customFormat="1" ht="14.45" customHeight="1">
      <c r="A437" s="167"/>
      <c r="B437" s="96"/>
      <c r="C437" s="561" t="s">
        <v>192</v>
      </c>
      <c r="D437" s="139" t="s">
        <v>187</v>
      </c>
      <c r="E437" s="57">
        <v>120</v>
      </c>
      <c r="F437" s="63">
        <v>10.46</v>
      </c>
      <c r="G437" s="386">
        <f>ROUND(F437-(F437*$G$301),2)</f>
        <v>10.46</v>
      </c>
      <c r="H437" s="35"/>
    </row>
    <row r="438" spans="1:8" s="33" customFormat="1" ht="14.45" customHeight="1">
      <c r="A438" s="167"/>
      <c r="B438" s="96"/>
      <c r="C438" s="562" t="s">
        <v>191</v>
      </c>
      <c r="D438" s="115" t="s">
        <v>184</v>
      </c>
      <c r="E438" s="64">
        <v>125</v>
      </c>
      <c r="F438" s="58">
        <v>12.01</v>
      </c>
      <c r="G438" s="389">
        <f>ROUND(F438-(F438*$G$301),2)</f>
        <v>12.01</v>
      </c>
      <c r="H438" s="35"/>
    </row>
    <row r="439" spans="1:8" s="33" customFormat="1" ht="14.45" customHeight="1">
      <c r="A439" s="167"/>
      <c r="B439" s="96"/>
      <c r="C439" s="561" t="s">
        <v>190</v>
      </c>
      <c r="D439" s="139" t="s">
        <v>181</v>
      </c>
      <c r="E439" s="57">
        <v>60</v>
      </c>
      <c r="F439" s="63">
        <v>13.97</v>
      </c>
      <c r="G439" s="386">
        <f>ROUND(F439-(F439*$G$301),2)</f>
        <v>13.97</v>
      </c>
      <c r="H439" s="35"/>
    </row>
    <row r="440" spans="1:8" s="33" customFormat="1" ht="14.45" customHeight="1">
      <c r="A440" s="167"/>
      <c r="B440" s="96"/>
      <c r="C440" s="563"/>
      <c r="D440" s="138"/>
      <c r="E440" s="50"/>
      <c r="F440" s="61"/>
      <c r="G440" s="560"/>
    </row>
    <row r="441" spans="1:8" s="33" customFormat="1" ht="39" customHeight="1">
      <c r="A441" s="167"/>
      <c r="B441" s="96"/>
      <c r="C441" s="502"/>
      <c r="D441" s="79"/>
      <c r="E441" s="50"/>
      <c r="F441" s="61"/>
      <c r="G441" s="496"/>
    </row>
    <row r="442" spans="1:8" customFormat="1" ht="2.25" customHeight="1">
      <c r="A442" s="174"/>
      <c r="B442" s="46"/>
      <c r="C442" s="46"/>
      <c r="D442" s="46"/>
      <c r="E442" s="46"/>
      <c r="F442" s="46"/>
      <c r="G442" s="46"/>
    </row>
    <row r="443" spans="1:8" s="33" customFormat="1" ht="38.25" customHeight="1">
      <c r="A443" s="170" t="s">
        <v>189</v>
      </c>
      <c r="B443" s="100"/>
    </row>
    <row r="444" spans="1:8" s="33" customFormat="1" ht="14.45" customHeight="1">
      <c r="A444" s="167"/>
      <c r="B444" s="96"/>
      <c r="C444" s="506"/>
      <c r="D444" s="113"/>
      <c r="E444" s="57" t="s">
        <v>4</v>
      </c>
      <c r="F444" s="63"/>
      <c r="G444" s="386"/>
    </row>
    <row r="445" spans="1:8" s="33" customFormat="1" ht="14.45" customHeight="1">
      <c r="A445" s="167"/>
      <c r="B445" s="96"/>
      <c r="C445" s="564" t="s">
        <v>188</v>
      </c>
      <c r="D445" s="114" t="s">
        <v>187</v>
      </c>
      <c r="E445" s="57" t="s">
        <v>186</v>
      </c>
      <c r="F445" s="63">
        <v>10.73</v>
      </c>
      <c r="G445" s="386">
        <f>ROUND(F445-(F445*$G$301),2)</f>
        <v>10.73</v>
      </c>
      <c r="H445" s="35"/>
    </row>
    <row r="446" spans="1:8" s="33" customFormat="1" ht="14.45" customHeight="1">
      <c r="A446" s="167"/>
      <c r="B446" s="96"/>
      <c r="C446" s="562" t="s">
        <v>185</v>
      </c>
      <c r="D446" s="115" t="s">
        <v>184</v>
      </c>
      <c r="E446" s="64" t="s">
        <v>183</v>
      </c>
      <c r="F446" s="58">
        <v>12.54</v>
      </c>
      <c r="G446" s="389">
        <f>ROUND(F446-(F446*$G$301),2)</f>
        <v>12.54</v>
      </c>
      <c r="H446" s="35"/>
    </row>
    <row r="447" spans="1:8" s="33" customFormat="1" ht="14.45" customHeight="1">
      <c r="A447" s="167"/>
      <c r="B447" s="96"/>
      <c r="C447" s="564" t="s">
        <v>182</v>
      </c>
      <c r="D447" s="114" t="s">
        <v>181</v>
      </c>
      <c r="E447" s="57" t="s">
        <v>162</v>
      </c>
      <c r="F447" s="63">
        <v>14</v>
      </c>
      <c r="G447" s="386">
        <f>ROUND(F447-(F447*$G$301),2)</f>
        <v>14</v>
      </c>
      <c r="H447" s="35"/>
    </row>
    <row r="448" spans="1:8" s="33" customFormat="1" ht="51.75" customHeight="1">
      <c r="A448" s="167"/>
      <c r="B448" s="96"/>
      <c r="C448" s="565"/>
      <c r="D448" s="74"/>
      <c r="E448" s="50"/>
      <c r="F448" s="61"/>
      <c r="G448" s="496"/>
    </row>
    <row r="449" spans="1:8" customFormat="1" ht="2.25" customHeight="1">
      <c r="A449" s="174"/>
      <c r="B449" s="46"/>
      <c r="C449" s="46"/>
      <c r="D449" s="46"/>
      <c r="E449" s="46"/>
      <c r="F449" s="46"/>
      <c r="G449" s="46"/>
    </row>
    <row r="450" spans="1:8" s="34" customFormat="1" ht="38.25" customHeight="1">
      <c r="A450" s="170" t="s">
        <v>180</v>
      </c>
      <c r="B450" s="100"/>
    </row>
    <row r="451" spans="1:8" s="33" customFormat="1" ht="14.45" customHeight="1">
      <c r="A451" s="171"/>
      <c r="B451" s="97"/>
      <c r="C451" s="566"/>
      <c r="D451" s="142"/>
      <c r="E451" s="57" t="s">
        <v>4</v>
      </c>
      <c r="F451" s="63"/>
      <c r="G451" s="386"/>
    </row>
    <row r="452" spans="1:8" s="33" customFormat="1" ht="14.45" customHeight="1">
      <c r="A452" s="167"/>
      <c r="B452" s="96"/>
      <c r="C452" s="567" t="s">
        <v>179</v>
      </c>
      <c r="D452" s="111" t="s">
        <v>88</v>
      </c>
      <c r="E452" s="57" t="s">
        <v>178</v>
      </c>
      <c r="F452" s="63">
        <v>19.39</v>
      </c>
      <c r="G452" s="386">
        <f t="shared" ref="G452:G458" si="27">ROUND(F452-(F452*$G$301),2)</f>
        <v>19.39</v>
      </c>
      <c r="H452" s="35"/>
    </row>
    <row r="453" spans="1:8" s="33" customFormat="1" ht="14.45" customHeight="1">
      <c r="A453" s="167"/>
      <c r="B453" s="96"/>
      <c r="C453" s="568" t="s">
        <v>177</v>
      </c>
      <c r="D453" s="112" t="s">
        <v>86</v>
      </c>
      <c r="E453" s="64" t="s">
        <v>176</v>
      </c>
      <c r="F453" s="58">
        <v>27.9</v>
      </c>
      <c r="G453" s="389">
        <f t="shared" si="27"/>
        <v>27.9</v>
      </c>
      <c r="H453" s="35"/>
    </row>
    <row r="454" spans="1:8" s="33" customFormat="1" ht="14.45" customHeight="1">
      <c r="A454" s="177"/>
      <c r="B454" s="98"/>
      <c r="C454" s="567" t="s">
        <v>175</v>
      </c>
      <c r="D454" s="111" t="s">
        <v>84</v>
      </c>
      <c r="E454" s="127" t="s">
        <v>174</v>
      </c>
      <c r="F454" s="63">
        <v>42</v>
      </c>
      <c r="G454" s="386">
        <f t="shared" si="27"/>
        <v>42</v>
      </c>
      <c r="H454" s="35"/>
    </row>
    <row r="455" spans="1:8" s="33" customFormat="1" ht="14.45" customHeight="1">
      <c r="A455" s="178"/>
      <c r="B455" s="99"/>
      <c r="C455" s="568" t="s">
        <v>173</v>
      </c>
      <c r="D455" s="112" t="s">
        <v>82</v>
      </c>
      <c r="E455" s="110" t="s">
        <v>171</v>
      </c>
      <c r="F455" s="58">
        <v>77.83</v>
      </c>
      <c r="G455" s="389">
        <f t="shared" si="27"/>
        <v>77.83</v>
      </c>
      <c r="H455" s="35"/>
    </row>
    <row r="456" spans="1:8" s="33" customFormat="1" ht="14.45" customHeight="1">
      <c r="A456" s="167"/>
      <c r="B456" s="96"/>
      <c r="C456" s="567" t="s">
        <v>172</v>
      </c>
      <c r="D456" s="111" t="s">
        <v>80</v>
      </c>
      <c r="E456" s="127" t="s">
        <v>171</v>
      </c>
      <c r="F456" s="63">
        <v>117.69</v>
      </c>
      <c r="G456" s="386">
        <f t="shared" si="27"/>
        <v>117.69</v>
      </c>
      <c r="H456" s="35"/>
    </row>
    <row r="457" spans="1:8" s="33" customFormat="1" ht="14.45" customHeight="1">
      <c r="A457" s="167"/>
      <c r="B457" s="96"/>
      <c r="C457" s="568" t="s">
        <v>170</v>
      </c>
      <c r="D457" s="112" t="s">
        <v>78</v>
      </c>
      <c r="E457" s="110" t="s">
        <v>169</v>
      </c>
      <c r="F457" s="58">
        <v>182.17</v>
      </c>
      <c r="G457" s="389">
        <f t="shared" si="27"/>
        <v>182.17</v>
      </c>
      <c r="H457" s="35"/>
    </row>
    <row r="458" spans="1:8" s="33" customFormat="1" ht="14.45" customHeight="1">
      <c r="A458" s="167"/>
      <c r="B458" s="96"/>
      <c r="C458" s="567" t="s">
        <v>168</v>
      </c>
      <c r="D458" s="111" t="s">
        <v>76</v>
      </c>
      <c r="E458" s="127" t="s">
        <v>167</v>
      </c>
      <c r="F458" s="63">
        <v>296.98</v>
      </c>
      <c r="G458" s="386">
        <f t="shared" si="27"/>
        <v>296.98</v>
      </c>
      <c r="H458" s="35"/>
    </row>
    <row r="459" spans="1:8" s="33" customFormat="1" ht="41.25" customHeight="1">
      <c r="A459" s="167"/>
      <c r="B459" s="96"/>
      <c r="C459" s="569"/>
      <c r="D459" s="49"/>
      <c r="E459" s="50"/>
      <c r="F459" s="61"/>
      <c r="G459" s="496"/>
    </row>
    <row r="460" spans="1:8" customFormat="1" ht="2.25" customHeight="1">
      <c r="A460" s="174"/>
      <c r="B460" s="46"/>
      <c r="C460" s="46"/>
      <c r="D460" s="46"/>
      <c r="E460" s="46"/>
      <c r="F460" s="46"/>
      <c r="G460" s="46"/>
    </row>
    <row r="461" spans="1:8" s="33" customFormat="1" ht="41.25" customHeight="1">
      <c r="A461" s="170" t="s">
        <v>166</v>
      </c>
      <c r="B461" s="100"/>
    </row>
    <row r="462" spans="1:8" s="33" customFormat="1" ht="14.45" customHeight="1">
      <c r="A462" s="171"/>
      <c r="B462" s="97"/>
      <c r="C462" s="566"/>
      <c r="D462" s="142"/>
      <c r="E462" s="57" t="s">
        <v>4</v>
      </c>
      <c r="F462" s="63"/>
      <c r="G462" s="386"/>
    </row>
    <row r="463" spans="1:8" s="33" customFormat="1" ht="14.45" customHeight="1">
      <c r="A463" s="167"/>
      <c r="B463" s="96"/>
      <c r="C463" s="567" t="s">
        <v>165</v>
      </c>
      <c r="D463" s="111" t="s">
        <v>88</v>
      </c>
      <c r="E463" s="57" t="s">
        <v>164</v>
      </c>
      <c r="F463" s="63">
        <v>33.4</v>
      </c>
      <c r="G463" s="386">
        <f>ROUND(F463-(F463*$G$301),2)</f>
        <v>33.4</v>
      </c>
      <c r="H463" s="35"/>
    </row>
    <row r="464" spans="1:8" s="33" customFormat="1" ht="14.45" customHeight="1">
      <c r="A464" s="167"/>
      <c r="B464" s="96"/>
      <c r="C464" s="568" t="s">
        <v>163</v>
      </c>
      <c r="D464" s="112" t="s">
        <v>86</v>
      </c>
      <c r="E464" s="64" t="s">
        <v>162</v>
      </c>
      <c r="F464" s="58">
        <v>49.29</v>
      </c>
      <c r="G464" s="389">
        <f>ROUND(F464-(F464*$G$301),2)</f>
        <v>49.29</v>
      </c>
      <c r="H464" s="35"/>
    </row>
    <row r="465" spans="1:8" s="33" customFormat="1" ht="14.45" customHeight="1">
      <c r="A465" s="167"/>
      <c r="B465" s="96"/>
      <c r="C465" s="567" t="s">
        <v>161</v>
      </c>
      <c r="D465" s="111" t="s">
        <v>84</v>
      </c>
      <c r="E465" s="57" t="s">
        <v>160</v>
      </c>
      <c r="F465" s="63">
        <v>71.11</v>
      </c>
      <c r="G465" s="386">
        <f>ROUND(F465-(F465*$G$301),2)</f>
        <v>71.11</v>
      </c>
      <c r="H465" s="35"/>
    </row>
    <row r="466" spans="1:8" s="33" customFormat="1" ht="14.45" customHeight="1">
      <c r="A466" s="167"/>
      <c r="B466" s="96"/>
      <c r="C466" s="570" t="s">
        <v>159</v>
      </c>
      <c r="D466" s="144" t="s">
        <v>82</v>
      </c>
      <c r="E466" s="110" t="s">
        <v>158</v>
      </c>
      <c r="F466" s="58">
        <v>138.56</v>
      </c>
      <c r="G466" s="389">
        <f>ROUND(F466-(F466*$G$301),2)</f>
        <v>138.56</v>
      </c>
      <c r="H466" s="35"/>
    </row>
    <row r="467" spans="1:8" s="33" customFormat="1" ht="14.45" customHeight="1">
      <c r="A467" s="167"/>
      <c r="B467" s="96"/>
      <c r="C467" s="567" t="s">
        <v>157</v>
      </c>
      <c r="D467" s="111" t="s">
        <v>80</v>
      </c>
      <c r="E467" s="127" t="s">
        <v>156</v>
      </c>
      <c r="F467" s="63">
        <v>229.21</v>
      </c>
      <c r="G467" s="386">
        <f>ROUND(F467-(F467*$G$301),2)</f>
        <v>229.21</v>
      </c>
      <c r="H467" s="35"/>
    </row>
    <row r="468" spans="1:8" s="33" customFormat="1" ht="27" customHeight="1">
      <c r="A468" s="167"/>
      <c r="B468" s="167"/>
      <c r="C468" s="569"/>
      <c r="D468" s="49"/>
      <c r="E468" s="50"/>
      <c r="F468" s="61"/>
      <c r="G468" s="496"/>
    </row>
    <row r="469" spans="1:8" customFormat="1" ht="2.25" customHeight="1">
      <c r="A469" s="174"/>
      <c r="B469" s="46"/>
      <c r="C469" s="46"/>
      <c r="D469" s="46"/>
      <c r="E469" s="46"/>
      <c r="F469" s="46"/>
      <c r="G469" s="46"/>
    </row>
    <row r="470" spans="1:8" s="33" customFormat="1" ht="33.75" customHeight="1">
      <c r="A470" s="170" t="s">
        <v>155</v>
      </c>
    </row>
    <row r="471" spans="1:8" s="33" customFormat="1" ht="14.45" customHeight="1">
      <c r="A471" s="171"/>
      <c r="B471" s="97"/>
      <c r="C471" s="566"/>
      <c r="D471" s="142"/>
      <c r="E471" s="57" t="s">
        <v>4</v>
      </c>
      <c r="F471" s="63"/>
      <c r="G471" s="386"/>
    </row>
    <row r="472" spans="1:8" s="33" customFormat="1" ht="14.45" customHeight="1">
      <c r="A472" s="171"/>
      <c r="B472" s="97"/>
      <c r="C472" s="570" t="s">
        <v>154</v>
      </c>
      <c r="D472" s="144" t="s">
        <v>88</v>
      </c>
      <c r="E472" s="64" t="s">
        <v>152</v>
      </c>
      <c r="F472" s="58">
        <v>51.67</v>
      </c>
      <c r="G472" s="389">
        <f>ROUND(F472-(F472*$G$301),2)</f>
        <v>51.67</v>
      </c>
      <c r="H472" s="35"/>
    </row>
    <row r="473" spans="1:8" s="33" customFormat="1" ht="14.45" customHeight="1">
      <c r="A473" s="171"/>
      <c r="B473" s="97"/>
      <c r="C473" s="566" t="s">
        <v>153</v>
      </c>
      <c r="D473" s="142" t="s">
        <v>86</v>
      </c>
      <c r="E473" s="57" t="s">
        <v>152</v>
      </c>
      <c r="F473" s="63">
        <v>55.96</v>
      </c>
      <c r="G473" s="386">
        <f>ROUND(F473-(F473*$G$301),2)</f>
        <v>55.96</v>
      </c>
      <c r="H473" s="35"/>
    </row>
    <row r="474" spans="1:8" s="33" customFormat="1" ht="14.45" customHeight="1">
      <c r="A474" s="171"/>
      <c r="B474" s="97"/>
      <c r="C474" s="571"/>
      <c r="D474" s="75"/>
      <c r="E474" s="50"/>
      <c r="F474" s="61"/>
      <c r="G474" s="572"/>
    </row>
    <row r="475" spans="1:8" s="33" customFormat="1" ht="14.45" customHeight="1">
      <c r="A475" s="171"/>
      <c r="B475" s="97"/>
      <c r="C475" s="573"/>
      <c r="D475" s="80"/>
      <c r="E475" s="50"/>
      <c r="F475" s="61"/>
      <c r="G475" s="574"/>
    </row>
    <row r="476" spans="1:8" s="33" customFormat="1" ht="14.45" customHeight="1">
      <c r="A476" s="171"/>
      <c r="B476" s="97"/>
      <c r="C476" s="573"/>
      <c r="D476" s="80"/>
      <c r="E476" s="50"/>
      <c r="F476" s="61"/>
      <c r="G476" s="574"/>
    </row>
    <row r="477" spans="1:8" s="33" customFormat="1" ht="33.75" customHeight="1">
      <c r="A477" s="171"/>
      <c r="B477" s="97"/>
      <c r="C477" s="575"/>
      <c r="D477" s="81"/>
      <c r="E477" s="50"/>
      <c r="F477" s="61"/>
      <c r="G477" s="576"/>
    </row>
    <row r="478" spans="1:8" customFormat="1" ht="2.25" customHeight="1">
      <c r="A478" s="174"/>
      <c r="B478" s="46"/>
      <c r="C478" s="46"/>
      <c r="D478" s="46"/>
      <c r="E478" s="46"/>
      <c r="F478" s="46"/>
      <c r="G478" s="46"/>
    </row>
    <row r="479" spans="1:8" s="33" customFormat="1" ht="33.75" customHeight="1">
      <c r="A479" s="170" t="s">
        <v>151</v>
      </c>
      <c r="B479" s="100"/>
    </row>
    <row r="480" spans="1:8" s="33" customFormat="1" ht="14.45" customHeight="1">
      <c r="A480" s="171"/>
      <c r="B480" s="97"/>
      <c r="C480" s="145"/>
      <c r="D480" s="145"/>
      <c r="E480" s="57" t="s">
        <v>4</v>
      </c>
      <c r="F480" s="63"/>
      <c r="G480" s="386"/>
    </row>
    <row r="481" spans="1:8" s="33" customFormat="1" ht="14.45" customHeight="1">
      <c r="A481" s="171"/>
      <c r="B481" s="97"/>
      <c r="C481" s="567" t="s">
        <v>150</v>
      </c>
      <c r="D481" s="111" t="s">
        <v>88</v>
      </c>
      <c r="E481" s="57" t="s">
        <v>149</v>
      </c>
      <c r="F481" s="63">
        <v>28.57</v>
      </c>
      <c r="G481" s="386">
        <f>ROUND(F481-(F481*$G$301),2)</f>
        <v>28.57</v>
      </c>
      <c r="H481" s="35"/>
    </row>
    <row r="482" spans="1:8" s="33" customFormat="1" ht="14.45" customHeight="1">
      <c r="A482" s="171"/>
      <c r="B482" s="97"/>
      <c r="C482" s="568" t="s">
        <v>148</v>
      </c>
      <c r="D482" s="112" t="s">
        <v>86</v>
      </c>
      <c r="E482" s="64" t="s">
        <v>147</v>
      </c>
      <c r="F482" s="58">
        <v>30.95</v>
      </c>
      <c r="G482" s="389">
        <f>ROUND(F482-(F482*$G$301),2)</f>
        <v>30.95</v>
      </c>
      <c r="H482" s="35"/>
    </row>
    <row r="483" spans="1:8" s="33" customFormat="1" ht="14.45" customHeight="1">
      <c r="A483" s="171"/>
      <c r="B483" s="97"/>
      <c r="C483" s="567" t="s">
        <v>146</v>
      </c>
      <c r="D483" s="111" t="s">
        <v>84</v>
      </c>
      <c r="E483" s="57" t="s">
        <v>145</v>
      </c>
      <c r="F483" s="63">
        <v>53.07</v>
      </c>
      <c r="G483" s="386">
        <f>ROUND(F483-(F483*$G$301),2)</f>
        <v>53.07</v>
      </c>
      <c r="H483" s="35"/>
    </row>
    <row r="484" spans="1:8" s="33" customFormat="1" ht="14.45" customHeight="1">
      <c r="A484" s="171"/>
      <c r="B484" s="97"/>
      <c r="C484" s="569"/>
      <c r="D484" s="49"/>
      <c r="E484" s="50"/>
      <c r="F484" s="61"/>
      <c r="G484" s="496"/>
    </row>
    <row r="485" spans="1:8" s="33" customFormat="1" ht="14.45" customHeight="1">
      <c r="A485" s="171"/>
      <c r="B485" s="97"/>
      <c r="C485" s="577"/>
      <c r="D485" s="116"/>
      <c r="E485" s="50"/>
      <c r="F485" s="61"/>
      <c r="G485" s="560"/>
    </row>
    <row r="486" spans="1:8" s="33" customFormat="1" ht="30.75" customHeight="1">
      <c r="A486" s="171"/>
      <c r="B486" s="97"/>
      <c r="C486" s="569"/>
      <c r="D486" s="49"/>
      <c r="E486" s="50"/>
      <c r="F486" s="61"/>
      <c r="G486" s="496"/>
    </row>
    <row r="487" spans="1:8" customFormat="1" ht="2.25" customHeight="1">
      <c r="A487" s="174"/>
      <c r="B487" s="46"/>
      <c r="C487" s="46"/>
      <c r="D487" s="46"/>
      <c r="E487" s="46"/>
      <c r="F487" s="46"/>
      <c r="G487" s="46"/>
    </row>
    <row r="488" spans="1:8" s="33" customFormat="1" ht="33.75" customHeight="1">
      <c r="A488" s="179" t="s">
        <v>144</v>
      </c>
      <c r="B488" s="146"/>
    </row>
    <row r="489" spans="1:8" s="33" customFormat="1" ht="14.45" customHeight="1">
      <c r="A489" s="167"/>
      <c r="B489" s="96"/>
      <c r="C489" s="506"/>
      <c r="D489" s="113"/>
      <c r="E489" s="57" t="s">
        <v>4</v>
      </c>
      <c r="F489" s="63"/>
      <c r="G489" s="386"/>
    </row>
    <row r="490" spans="1:8" s="33" customFormat="1" ht="14.45" customHeight="1">
      <c r="A490" s="167"/>
      <c r="B490" s="96"/>
      <c r="C490" s="578" t="s">
        <v>143</v>
      </c>
      <c r="D490" s="139" t="s">
        <v>90</v>
      </c>
      <c r="E490" s="57">
        <v>100</v>
      </c>
      <c r="F490" s="63">
        <v>0.5</v>
      </c>
      <c r="G490" s="386">
        <f>ROUND(F490-(F490*$G$301),2)</f>
        <v>0.5</v>
      </c>
      <c r="H490" s="35"/>
    </row>
    <row r="491" spans="1:8" s="33" customFormat="1" ht="14.45" customHeight="1">
      <c r="A491" s="167"/>
      <c r="B491" s="96"/>
      <c r="C491" s="579" t="s">
        <v>142</v>
      </c>
      <c r="D491" s="112" t="s">
        <v>88</v>
      </c>
      <c r="E491" s="64">
        <v>50</v>
      </c>
      <c r="F491" s="58">
        <v>0.55000000000000004</v>
      </c>
      <c r="G491" s="389">
        <f>ROUND(F491-(F491*$G$301),2)</f>
        <v>0.55000000000000004</v>
      </c>
      <c r="H491" s="35"/>
    </row>
    <row r="492" spans="1:8" s="33" customFormat="1" ht="14.45" customHeight="1">
      <c r="A492" s="167"/>
      <c r="B492" s="96"/>
      <c r="C492" s="561" t="s">
        <v>141</v>
      </c>
      <c r="D492" s="111" t="s">
        <v>86</v>
      </c>
      <c r="E492" s="57">
        <v>50</v>
      </c>
      <c r="F492" s="63">
        <v>0.64</v>
      </c>
      <c r="G492" s="386">
        <f>ROUND(F492-(F492*$G$301),2)</f>
        <v>0.64</v>
      </c>
      <c r="H492" s="35"/>
    </row>
    <row r="493" spans="1:8" s="33" customFormat="1" ht="14.45" customHeight="1">
      <c r="A493" s="167"/>
      <c r="B493" s="96"/>
      <c r="C493" s="579" t="s">
        <v>140</v>
      </c>
      <c r="D493" s="112" t="s">
        <v>84</v>
      </c>
      <c r="E493" s="64">
        <v>50</v>
      </c>
      <c r="F493" s="58">
        <v>1.07</v>
      </c>
      <c r="G493" s="389">
        <f>ROUND(F493-(F493*$G$301),2)</f>
        <v>1.07</v>
      </c>
      <c r="H493" s="35"/>
    </row>
    <row r="494" spans="1:8" s="33" customFormat="1" ht="24.75" customHeight="1">
      <c r="A494" s="167"/>
      <c r="B494" s="96"/>
      <c r="C494" s="486"/>
      <c r="D494" s="49"/>
      <c r="E494" s="50"/>
      <c r="F494" s="61"/>
      <c r="G494" s="496"/>
    </row>
    <row r="495" spans="1:8" customFormat="1" ht="2.25" customHeight="1">
      <c r="A495" s="174"/>
      <c r="B495" s="46"/>
      <c r="C495" s="46"/>
      <c r="D495" s="46"/>
      <c r="E495" s="46"/>
      <c r="F495" s="46"/>
      <c r="G495" s="46"/>
    </row>
    <row r="496" spans="1:8" s="33" customFormat="1" ht="33.75" customHeight="1">
      <c r="A496" s="170" t="s">
        <v>139</v>
      </c>
      <c r="B496" s="100"/>
    </row>
    <row r="497" spans="1:8" s="33" customFormat="1" ht="14.45" customHeight="1">
      <c r="A497" s="173"/>
      <c r="B497" s="100"/>
      <c r="C497" s="580"/>
      <c r="D497" s="142"/>
      <c r="E497" s="57" t="s">
        <v>4</v>
      </c>
      <c r="F497" s="63"/>
      <c r="G497" s="386"/>
    </row>
    <row r="498" spans="1:8" s="33" customFormat="1" ht="14.45" customHeight="1">
      <c r="A498" s="173"/>
      <c r="B498" s="100"/>
      <c r="C498" s="581" t="s">
        <v>138</v>
      </c>
      <c r="D498" s="144" t="s">
        <v>137</v>
      </c>
      <c r="E498" s="64">
        <v>10</v>
      </c>
      <c r="F498" s="58">
        <v>20.69</v>
      </c>
      <c r="G498" s="389">
        <f>ROUND(F498-(F498*$G$301),2)</f>
        <v>20.69</v>
      </c>
      <c r="H498" s="35"/>
    </row>
    <row r="499" spans="1:8" s="33" customFormat="1" ht="14.45" customHeight="1">
      <c r="A499" s="173"/>
      <c r="B499" s="100"/>
      <c r="C499" s="580" t="s">
        <v>136</v>
      </c>
      <c r="D499" s="111" t="s">
        <v>135</v>
      </c>
      <c r="E499" s="57">
        <v>10</v>
      </c>
      <c r="F499" s="63">
        <v>20.69</v>
      </c>
      <c r="G499" s="386">
        <f>ROUND(F499-(F499*$G$301),2)</f>
        <v>20.69</v>
      </c>
      <c r="H499" s="35"/>
    </row>
    <row r="500" spans="1:8" s="33" customFormat="1" ht="14.45" customHeight="1">
      <c r="A500" s="173"/>
      <c r="B500" s="100"/>
      <c r="C500" s="486"/>
      <c r="D500" s="49"/>
      <c r="E500" s="50"/>
      <c r="F500" s="61"/>
      <c r="G500" s="496"/>
    </row>
    <row r="501" spans="1:8" s="33" customFormat="1" ht="14.45" customHeight="1">
      <c r="A501" s="173"/>
      <c r="B501" s="100"/>
      <c r="C501" s="486"/>
      <c r="D501" s="49"/>
      <c r="E501" s="50"/>
      <c r="F501" s="61"/>
      <c r="G501" s="496"/>
    </row>
    <row r="502" spans="1:8" s="33" customFormat="1" ht="39" customHeight="1">
      <c r="A502" s="173"/>
      <c r="B502" s="48"/>
      <c r="C502" s="486"/>
      <c r="D502" s="49"/>
      <c r="E502" s="50"/>
      <c r="F502" s="61"/>
      <c r="G502" s="496"/>
    </row>
    <row r="503" spans="1:8" customFormat="1" ht="2.25" customHeight="1">
      <c r="A503" s="174"/>
      <c r="B503" s="46"/>
      <c r="C503" s="46"/>
      <c r="D503" s="46"/>
      <c r="E503" s="46"/>
      <c r="F503" s="46"/>
      <c r="G503" s="46"/>
    </row>
    <row r="504" spans="1:8" s="33" customFormat="1" ht="38.25" customHeight="1">
      <c r="A504" s="170" t="s">
        <v>134</v>
      </c>
    </row>
    <row r="505" spans="1:8" s="33" customFormat="1" ht="14.45" customHeight="1">
      <c r="A505" s="167"/>
      <c r="B505" s="96"/>
      <c r="C505" s="582"/>
      <c r="D505" s="142"/>
      <c r="E505" s="57" t="s">
        <v>4</v>
      </c>
      <c r="F505" s="63"/>
      <c r="G505" s="386"/>
    </row>
    <row r="506" spans="1:8" s="33" customFormat="1" ht="14.45" customHeight="1">
      <c r="A506" s="167"/>
      <c r="B506" s="96"/>
      <c r="C506" s="581" t="s">
        <v>133</v>
      </c>
      <c r="D506" s="144" t="s">
        <v>131</v>
      </c>
      <c r="E506" s="64">
        <v>30</v>
      </c>
      <c r="F506" s="58">
        <v>17.71</v>
      </c>
      <c r="G506" s="389">
        <f>ROUND(F506-(F506*$G$301),2)</f>
        <v>17.71</v>
      </c>
      <c r="H506" s="35"/>
    </row>
    <row r="507" spans="1:8" s="33" customFormat="1" ht="14.45" customHeight="1">
      <c r="A507" s="167"/>
      <c r="B507" s="96"/>
      <c r="C507" s="582" t="s">
        <v>132</v>
      </c>
      <c r="D507" s="142" t="s">
        <v>131</v>
      </c>
      <c r="E507" s="57">
        <v>25</v>
      </c>
      <c r="F507" s="63">
        <v>17.71</v>
      </c>
      <c r="G507" s="386">
        <f>ROUND(F507-(F507*$G$301),2)</f>
        <v>17.71</v>
      </c>
      <c r="H507" s="35"/>
    </row>
    <row r="508" spans="1:8" s="33" customFormat="1" ht="14.45" customHeight="1">
      <c r="A508" s="167"/>
      <c r="B508" s="96"/>
      <c r="C508" s="583"/>
      <c r="D508" s="49"/>
      <c r="E508" s="50"/>
      <c r="F508" s="61"/>
      <c r="G508" s="496"/>
    </row>
    <row r="509" spans="1:8" s="33" customFormat="1" ht="14.45" customHeight="1">
      <c r="A509" s="167"/>
      <c r="B509" s="96"/>
      <c r="C509" s="583"/>
      <c r="D509" s="49"/>
      <c r="E509" s="50"/>
      <c r="F509" s="61"/>
      <c r="G509" s="496"/>
    </row>
    <row r="510" spans="1:8" s="33" customFormat="1" ht="36.75" customHeight="1">
      <c r="A510" s="167"/>
      <c r="B510" s="96"/>
      <c r="C510" s="583"/>
      <c r="D510" s="49"/>
      <c r="E510" s="50"/>
      <c r="F510" s="61"/>
      <c r="G510" s="496"/>
    </row>
    <row r="511" spans="1:8" customFormat="1" ht="2.25" customHeight="1">
      <c r="A511" s="174"/>
      <c r="B511" s="46"/>
      <c r="C511" s="46"/>
      <c r="D511" s="46"/>
      <c r="E511" s="46"/>
      <c r="F511" s="46"/>
      <c r="G511" s="46"/>
    </row>
    <row r="512" spans="1:8" s="33" customFormat="1" ht="33.75" customHeight="1">
      <c r="A512" s="170" t="s">
        <v>130</v>
      </c>
      <c r="B512" s="100"/>
    </row>
    <row r="513" spans="1:8" s="33" customFormat="1" ht="14.45" customHeight="1">
      <c r="A513" s="171"/>
      <c r="B513" s="97"/>
      <c r="C513" s="580"/>
      <c r="D513" s="113"/>
      <c r="E513" s="57" t="s">
        <v>4</v>
      </c>
      <c r="F513" s="63"/>
      <c r="G513" s="386"/>
    </row>
    <row r="514" spans="1:8" s="33" customFormat="1" ht="14.45" customHeight="1">
      <c r="A514" s="171"/>
      <c r="B514" s="97"/>
      <c r="C514" s="553" t="s">
        <v>129</v>
      </c>
      <c r="D514" s="144" t="s">
        <v>128</v>
      </c>
      <c r="E514" s="64" t="s">
        <v>283</v>
      </c>
      <c r="F514" s="58">
        <v>3.41</v>
      </c>
      <c r="G514" s="389">
        <f>ROUND(F514-(F514*$G$301),2)</f>
        <v>3.41</v>
      </c>
      <c r="H514" s="35"/>
    </row>
    <row r="515" spans="1:8" s="33" customFormat="1" ht="14.45" customHeight="1">
      <c r="A515" s="171"/>
      <c r="B515" s="97"/>
      <c r="C515" s="486"/>
      <c r="D515" s="49"/>
      <c r="E515" s="50"/>
      <c r="F515" s="61"/>
      <c r="G515" s="496"/>
      <c r="H515" s="35"/>
    </row>
    <row r="516" spans="1:8" s="33" customFormat="1" ht="14.45" customHeight="1">
      <c r="A516" s="171"/>
      <c r="B516" s="97"/>
      <c r="C516" s="486"/>
      <c r="D516" s="49"/>
      <c r="E516" s="50"/>
      <c r="F516" s="61"/>
      <c r="G516" s="496"/>
    </row>
    <row r="517" spans="1:8" s="33" customFormat="1" ht="14.45" customHeight="1">
      <c r="A517" s="171"/>
      <c r="B517" s="97"/>
      <c r="C517" s="584"/>
      <c r="D517" s="75"/>
      <c r="E517" s="50"/>
      <c r="F517" s="61"/>
      <c r="G517" s="572"/>
    </row>
    <row r="518" spans="1:8" s="33" customFormat="1" ht="14.45" customHeight="1">
      <c r="A518" s="171"/>
      <c r="B518" s="97"/>
      <c r="C518" s="585"/>
      <c r="D518" s="81"/>
      <c r="E518" s="50"/>
      <c r="F518" s="61"/>
      <c r="G518" s="576"/>
    </row>
    <row r="519" spans="1:8" s="33" customFormat="1" ht="27.75" customHeight="1">
      <c r="A519" s="171"/>
      <c r="B519" s="97"/>
      <c r="C519" s="486"/>
      <c r="D519" s="49"/>
      <c r="E519" s="50"/>
      <c r="F519" s="61"/>
      <c r="G519" s="496"/>
    </row>
    <row r="520" spans="1:8" customFormat="1" ht="2.25" customHeight="1">
      <c r="A520" s="174"/>
      <c r="B520" s="46"/>
      <c r="C520" s="46"/>
      <c r="D520" s="46"/>
      <c r="E520" s="46"/>
      <c r="F520" s="46"/>
      <c r="G520" s="46"/>
    </row>
    <row r="521" spans="1:8" s="33" customFormat="1" ht="33.75" customHeight="1">
      <c r="A521" s="170" t="s">
        <v>126</v>
      </c>
      <c r="B521" s="100"/>
    </row>
    <row r="522" spans="1:8" s="33" customFormat="1" ht="14.45" customHeight="1">
      <c r="A522" s="173"/>
      <c r="B522" s="100"/>
      <c r="C522" s="68"/>
      <c r="D522" s="68"/>
      <c r="E522" s="57" t="s">
        <v>4</v>
      </c>
      <c r="F522" s="63"/>
      <c r="G522" s="386"/>
    </row>
    <row r="523" spans="1:8" s="33" customFormat="1" ht="14.45" customHeight="1">
      <c r="A523" s="173"/>
      <c r="B523" s="100"/>
      <c r="C523" s="553" t="s">
        <v>125</v>
      </c>
      <c r="D523" s="144" t="s">
        <v>123</v>
      </c>
      <c r="E523" s="64" t="s">
        <v>1384</v>
      </c>
      <c r="F523" s="58">
        <v>1.67</v>
      </c>
      <c r="G523" s="389">
        <f>ROUND(F523-(F523*$G$301),2)</f>
        <v>1.67</v>
      </c>
      <c r="H523" s="35"/>
    </row>
    <row r="524" spans="1:8" s="33" customFormat="1" ht="14.45" customHeight="1">
      <c r="A524" s="173"/>
      <c r="B524" s="100"/>
      <c r="C524" s="561" t="s">
        <v>124</v>
      </c>
      <c r="D524" s="111" t="s">
        <v>123</v>
      </c>
      <c r="E524" s="57" t="s">
        <v>1384</v>
      </c>
      <c r="F524" s="63">
        <v>1.67</v>
      </c>
      <c r="G524" s="386">
        <f>ROUND(F524-(F524*$G$301),2)</f>
        <v>1.67</v>
      </c>
      <c r="H524" s="35"/>
    </row>
    <row r="525" spans="1:8" s="33" customFormat="1" ht="14.45" customHeight="1">
      <c r="A525" s="173"/>
      <c r="B525" s="100"/>
      <c r="C525" s="586"/>
      <c r="D525" s="116"/>
      <c r="E525" s="50"/>
      <c r="F525" s="61" t="s">
        <v>16</v>
      </c>
      <c r="G525" s="587"/>
    </row>
    <row r="526" spans="1:8" s="33" customFormat="1" ht="41.25" customHeight="1">
      <c r="A526" s="173"/>
      <c r="B526" s="48"/>
      <c r="C526" s="486"/>
      <c r="D526" s="49"/>
      <c r="E526" s="50"/>
      <c r="F526" s="61"/>
      <c r="G526" s="588"/>
    </row>
    <row r="527" spans="1:8" customFormat="1" ht="2.25" customHeight="1">
      <c r="A527" s="174"/>
      <c r="B527" s="46"/>
      <c r="C527" s="46"/>
      <c r="D527" s="46"/>
      <c r="E527" s="46"/>
      <c r="F527" s="46"/>
      <c r="G527" s="46"/>
    </row>
    <row r="528" spans="1:8" s="33" customFormat="1" ht="33.75" customHeight="1">
      <c r="A528" s="170" t="s">
        <v>122</v>
      </c>
      <c r="B528" s="100"/>
      <c r="C528" s="486"/>
      <c r="D528" s="49"/>
      <c r="E528" s="50"/>
      <c r="F528" s="61"/>
      <c r="G528" s="588"/>
    </row>
    <row r="529" spans="1:8" s="33" customFormat="1" ht="14.45" customHeight="1">
      <c r="B529" s="100"/>
      <c r="C529" s="68"/>
      <c r="D529" s="68"/>
      <c r="E529" s="57" t="s">
        <v>4</v>
      </c>
      <c r="F529" s="63" t="s">
        <v>16</v>
      </c>
      <c r="G529" s="386"/>
    </row>
    <row r="530" spans="1:8" s="33" customFormat="1" ht="14.45" customHeight="1">
      <c r="A530" s="173"/>
      <c r="B530" s="100"/>
      <c r="C530" s="561" t="s">
        <v>121</v>
      </c>
      <c r="D530" s="111" t="s">
        <v>82</v>
      </c>
      <c r="E530" s="57">
        <v>1</v>
      </c>
      <c r="F530" s="57" t="s">
        <v>115</v>
      </c>
      <c r="G530" s="57"/>
    </row>
    <row r="531" spans="1:8" s="33" customFormat="1" ht="14.45" customHeight="1">
      <c r="A531" s="173"/>
      <c r="B531" s="100"/>
      <c r="C531" s="553" t="s">
        <v>120</v>
      </c>
      <c r="D531" s="112" t="s">
        <v>80</v>
      </c>
      <c r="E531" s="64">
        <v>1</v>
      </c>
      <c r="F531" s="64" t="s">
        <v>115</v>
      </c>
      <c r="G531" s="64"/>
    </row>
    <row r="532" spans="1:8" s="33" customFormat="1" ht="14.45" customHeight="1">
      <c r="A532" s="173"/>
      <c r="B532" s="100"/>
      <c r="C532" s="561" t="s">
        <v>119</v>
      </c>
      <c r="D532" s="111" t="s">
        <v>78</v>
      </c>
      <c r="E532" s="57">
        <v>1</v>
      </c>
      <c r="F532" s="57" t="s">
        <v>115</v>
      </c>
      <c r="G532" s="57"/>
    </row>
    <row r="533" spans="1:8" s="33" customFormat="1" ht="14.45" customHeight="1">
      <c r="A533" s="180"/>
      <c r="B533" s="100"/>
      <c r="C533" s="553" t="s">
        <v>118</v>
      </c>
      <c r="D533" s="112" t="s">
        <v>76</v>
      </c>
      <c r="E533" s="64">
        <v>1</v>
      </c>
      <c r="F533" s="64" t="s">
        <v>115</v>
      </c>
      <c r="G533" s="64"/>
    </row>
    <row r="534" spans="1:8" s="33" customFormat="1" ht="14.45" customHeight="1">
      <c r="A534" s="173"/>
      <c r="B534" s="100"/>
      <c r="C534" s="561" t="s">
        <v>117</v>
      </c>
      <c r="D534" s="111" t="s">
        <v>74</v>
      </c>
      <c r="E534" s="57">
        <v>1</v>
      </c>
      <c r="F534" s="57" t="s">
        <v>115</v>
      </c>
      <c r="G534" s="57"/>
    </row>
    <row r="535" spans="1:8" s="33" customFormat="1" ht="14.45" customHeight="1">
      <c r="A535" s="173"/>
      <c r="B535" s="100"/>
      <c r="C535" s="553" t="s">
        <v>116</v>
      </c>
      <c r="D535" s="112" t="s">
        <v>72</v>
      </c>
      <c r="E535" s="64">
        <v>1</v>
      </c>
      <c r="F535" s="64" t="s">
        <v>115</v>
      </c>
      <c r="G535" s="64"/>
    </row>
    <row r="536" spans="1:8" s="33" customFormat="1" ht="14.45" customHeight="1">
      <c r="A536" s="173"/>
      <c r="B536" s="100"/>
      <c r="C536" s="486"/>
      <c r="D536" s="49"/>
      <c r="E536" s="50"/>
      <c r="F536" s="61"/>
      <c r="G536" s="588"/>
    </row>
    <row r="537" spans="1:8" s="33" customFormat="1" ht="14.45" customHeight="1">
      <c r="A537" s="173"/>
      <c r="B537" s="100"/>
      <c r="C537" s="586"/>
      <c r="D537" s="116"/>
      <c r="E537" s="50"/>
      <c r="F537" s="61"/>
      <c r="G537" s="587"/>
    </row>
    <row r="538" spans="1:8" s="33" customFormat="1" ht="14.45" customHeight="1">
      <c r="A538" s="173"/>
      <c r="B538" s="100"/>
      <c r="C538" s="585"/>
      <c r="D538" s="81"/>
      <c r="E538" s="50"/>
      <c r="F538" s="61" t="s">
        <v>16</v>
      </c>
      <c r="G538" s="589"/>
    </row>
    <row r="539" spans="1:8" s="33" customFormat="1" ht="20.25" customHeight="1">
      <c r="A539" s="175" t="s">
        <v>114</v>
      </c>
      <c r="B539" s="121"/>
      <c r="C539" s="518"/>
      <c r="D539" s="122"/>
      <c r="E539" s="123"/>
      <c r="F539" s="124" t="s">
        <v>113</v>
      </c>
      <c r="G539" s="498">
        <v>0</v>
      </c>
    </row>
    <row r="540" spans="1:8" s="33" customFormat="1" ht="38.25" customHeight="1">
      <c r="A540" s="170" t="s">
        <v>112</v>
      </c>
      <c r="B540" s="147"/>
      <c r="C540" s="486"/>
      <c r="D540" s="49"/>
      <c r="E540" s="50"/>
      <c r="F540" s="148"/>
      <c r="G540" s="487"/>
    </row>
    <row r="541" spans="1:8" s="31" customFormat="1" ht="14.45" customHeight="1">
      <c r="A541" s="34"/>
      <c r="B541" s="100"/>
      <c r="C541" s="506"/>
      <c r="D541" s="113"/>
      <c r="E541" s="57" t="s">
        <v>4</v>
      </c>
      <c r="F541" s="63" t="s">
        <v>16</v>
      </c>
      <c r="G541" s="507"/>
    </row>
    <row r="542" spans="1:8" s="31" customFormat="1" ht="14.45" customHeight="1">
      <c r="A542" s="171"/>
      <c r="B542" s="97"/>
      <c r="C542" s="564" t="s">
        <v>111</v>
      </c>
      <c r="D542" s="111" t="s">
        <v>110</v>
      </c>
      <c r="E542" s="57">
        <v>1</v>
      </c>
      <c r="F542" s="63">
        <v>28.5</v>
      </c>
      <c r="G542" s="386">
        <f>ROUND(F542-(F542*$G$539),2)</f>
        <v>28.5</v>
      </c>
      <c r="H542" s="35"/>
    </row>
    <row r="543" spans="1:8" s="31" customFormat="1" ht="14.45" customHeight="1">
      <c r="A543" s="171"/>
      <c r="B543" s="97"/>
      <c r="C543" s="557" t="s">
        <v>109</v>
      </c>
      <c r="D543" s="112" t="s">
        <v>108</v>
      </c>
      <c r="E543" s="64">
        <v>1</v>
      </c>
      <c r="F543" s="58">
        <v>32.39</v>
      </c>
      <c r="G543" s="389">
        <f t="shared" ref="G543:G545" si="28">ROUND(F543-(F543*$G$539),2)</f>
        <v>32.39</v>
      </c>
      <c r="H543" s="35"/>
    </row>
    <row r="544" spans="1:8" s="31" customFormat="1" ht="14.45" customHeight="1">
      <c r="A544" s="171"/>
      <c r="B544" s="97"/>
      <c r="C544" s="564" t="s">
        <v>107</v>
      </c>
      <c r="D544" s="111" t="s">
        <v>106</v>
      </c>
      <c r="E544" s="57">
        <v>1</v>
      </c>
      <c r="F544" s="63">
        <v>155.54</v>
      </c>
      <c r="G544" s="386">
        <f t="shared" si="28"/>
        <v>155.54</v>
      </c>
      <c r="H544" s="35"/>
    </row>
    <row r="545" spans="1:8" s="31" customFormat="1" ht="14.45" customHeight="1">
      <c r="A545" s="171"/>
      <c r="B545" s="97"/>
      <c r="C545" s="557" t="s">
        <v>105</v>
      </c>
      <c r="D545" s="112" t="s">
        <v>76</v>
      </c>
      <c r="E545" s="64">
        <v>1</v>
      </c>
      <c r="F545" s="58">
        <v>168.43</v>
      </c>
      <c r="G545" s="389">
        <f t="shared" si="28"/>
        <v>168.43</v>
      </c>
      <c r="H545" s="35"/>
    </row>
    <row r="546" spans="1:8" s="31" customFormat="1" ht="14.45" customHeight="1">
      <c r="A546" s="171"/>
      <c r="B546" s="97"/>
      <c r="C546" s="565"/>
      <c r="D546" s="125"/>
      <c r="E546" s="50"/>
      <c r="F546" s="61"/>
      <c r="G546" s="496"/>
    </row>
    <row r="547" spans="1:8" s="31" customFormat="1" ht="14.45" customHeight="1">
      <c r="A547" s="171"/>
      <c r="B547" s="97"/>
      <c r="C547" s="590"/>
      <c r="D547" s="49"/>
      <c r="E547" s="50"/>
      <c r="F547" s="61"/>
      <c r="G547" s="497"/>
    </row>
    <row r="548" spans="1:8" customFormat="1" ht="2.25" customHeight="1">
      <c r="A548" s="174"/>
      <c r="B548" s="46"/>
      <c r="C548" s="46"/>
      <c r="D548" s="46"/>
      <c r="E548" s="46"/>
      <c r="F548" s="46"/>
      <c r="G548" s="46"/>
    </row>
    <row r="549" spans="1:8" s="31" customFormat="1" ht="33.75" customHeight="1">
      <c r="A549" s="170" t="s">
        <v>104</v>
      </c>
    </row>
    <row r="550" spans="1:8" s="31" customFormat="1" ht="14.45" customHeight="1">
      <c r="A550" s="181"/>
      <c r="B550" s="101"/>
      <c r="C550" s="68"/>
      <c r="D550" s="68"/>
      <c r="E550" s="57" t="s">
        <v>4</v>
      </c>
      <c r="F550" s="63"/>
      <c r="G550" s="591"/>
    </row>
    <row r="551" spans="1:8" s="31" customFormat="1" ht="14.45" customHeight="1">
      <c r="A551" s="181"/>
      <c r="B551" s="101"/>
      <c r="C551" s="292" t="s">
        <v>1385</v>
      </c>
      <c r="D551" s="292" t="s">
        <v>1386</v>
      </c>
      <c r="E551" s="332">
        <v>0.1</v>
      </c>
      <c r="F551" s="63"/>
      <c r="G551" s="591"/>
    </row>
    <row r="552" spans="1:8" s="31" customFormat="1" ht="14.45" customHeight="1">
      <c r="A552" s="182"/>
      <c r="B552" s="82"/>
      <c r="C552" s="592">
        <v>53499</v>
      </c>
      <c r="D552" s="144" t="s">
        <v>1387</v>
      </c>
      <c r="E552" s="64">
        <v>1</v>
      </c>
      <c r="F552" s="58">
        <v>38.14</v>
      </c>
      <c r="G552" s="389">
        <f>ROUND(F552-(F552*$G$539),2)</f>
        <v>38.14</v>
      </c>
      <c r="H552" s="35"/>
    </row>
    <row r="553" spans="1:8" s="31" customFormat="1" ht="14.45" customHeight="1">
      <c r="A553" s="182"/>
      <c r="B553" s="82"/>
      <c r="C553" s="558" t="s">
        <v>103</v>
      </c>
      <c r="D553" s="142" t="s">
        <v>102</v>
      </c>
      <c r="E553" s="57">
        <v>1</v>
      </c>
      <c r="F553" s="63">
        <v>188.82</v>
      </c>
      <c r="G553" s="386">
        <f>ROUND(F553-(F553*$G$539),2)</f>
        <v>188.82</v>
      </c>
      <c r="H553" s="35"/>
    </row>
    <row r="554" spans="1:8" s="31" customFormat="1" ht="41.25" customHeight="1">
      <c r="A554" s="182"/>
      <c r="B554" s="82"/>
      <c r="C554" s="97"/>
      <c r="D554" s="97"/>
      <c r="E554" s="50"/>
      <c r="F554" s="61" t="s">
        <v>16</v>
      </c>
      <c r="G554" s="588"/>
    </row>
    <row r="555" spans="1:8" s="31" customFormat="1" ht="62.25" customHeight="1">
      <c r="A555" s="182"/>
      <c r="B555" s="82"/>
      <c r="C555" s="97"/>
      <c r="D555" s="97"/>
      <c r="E555" s="50"/>
      <c r="F555" s="61" t="s">
        <v>16</v>
      </c>
      <c r="G555" s="588"/>
    </row>
    <row r="556" spans="1:8" customFormat="1" ht="2.25" customHeight="1">
      <c r="A556" s="174"/>
      <c r="B556" s="46"/>
      <c r="C556" s="46"/>
      <c r="D556" s="46"/>
      <c r="E556" s="46"/>
      <c r="F556" s="46"/>
      <c r="G556" s="46"/>
    </row>
    <row r="557" spans="1:8" s="31" customFormat="1" ht="38.25" customHeight="1">
      <c r="A557" s="170" t="s">
        <v>101</v>
      </c>
      <c r="B557" s="100"/>
    </row>
    <row r="558" spans="1:8" s="31" customFormat="1" ht="14.45" customHeight="1">
      <c r="A558" s="171"/>
      <c r="B558" s="102"/>
      <c r="C558" s="593"/>
      <c r="D558" s="145"/>
      <c r="E558" s="149" t="s">
        <v>4</v>
      </c>
      <c r="F558" s="143" t="s">
        <v>16</v>
      </c>
      <c r="G558" s="594"/>
    </row>
    <row r="559" spans="1:8" s="31" customFormat="1" ht="14.45" customHeight="1">
      <c r="A559" s="171"/>
      <c r="B559" s="102"/>
      <c r="C559" s="850" t="s">
        <v>100</v>
      </c>
      <c r="D559" s="150" t="s">
        <v>99</v>
      </c>
      <c r="E559" s="852">
        <v>1</v>
      </c>
      <c r="F559" s="854">
        <v>382.95</v>
      </c>
      <c r="G559" s="855">
        <f>ROUND(F559-(F559*$G$539),2)</f>
        <v>382.95</v>
      </c>
      <c r="H559" s="35"/>
    </row>
    <row r="560" spans="1:8" s="31" customFormat="1" ht="47.25" customHeight="1">
      <c r="A560" s="171"/>
      <c r="B560" s="102"/>
      <c r="C560" s="851"/>
      <c r="D560" s="151" t="s">
        <v>98</v>
      </c>
      <c r="E560" s="853"/>
      <c r="F560" s="853"/>
      <c r="G560" s="851"/>
      <c r="H560" s="35"/>
    </row>
    <row r="561" spans="1:8" s="31" customFormat="1" ht="14.45" customHeight="1">
      <c r="A561" s="171"/>
      <c r="B561" s="102"/>
      <c r="C561" s="82"/>
      <c r="D561" s="74"/>
      <c r="E561" s="50"/>
      <c r="F561" s="61" t="s">
        <v>16</v>
      </c>
      <c r="G561" s="595"/>
    </row>
    <row r="562" spans="1:8" s="31" customFormat="1" ht="14.45" customHeight="1">
      <c r="A562" s="171"/>
      <c r="B562" s="102"/>
      <c r="C562" s="82"/>
      <c r="D562" s="74"/>
      <c r="E562" s="50"/>
      <c r="F562" s="61" t="s">
        <v>16</v>
      </c>
      <c r="G562" s="595"/>
    </row>
    <row r="563" spans="1:8" s="31" customFormat="1" ht="57" customHeight="1">
      <c r="A563" s="171"/>
      <c r="B563" s="102"/>
      <c r="C563" s="82"/>
      <c r="D563" s="74"/>
      <c r="E563" s="50"/>
      <c r="F563" s="61" t="s">
        <v>16</v>
      </c>
      <c r="G563" s="595"/>
    </row>
    <row r="564" spans="1:8" customFormat="1" ht="2.25" customHeight="1">
      <c r="A564" s="174"/>
      <c r="B564" s="46"/>
      <c r="C564" s="46"/>
      <c r="D564" s="46"/>
      <c r="E564" s="46"/>
      <c r="F564" s="46"/>
      <c r="G564" s="46"/>
    </row>
    <row r="565" spans="1:8" s="31" customFormat="1" ht="33.75" customHeight="1">
      <c r="A565" s="170" t="s">
        <v>97</v>
      </c>
    </row>
    <row r="566" spans="1:8" s="31" customFormat="1" ht="14.45" customHeight="1">
      <c r="A566" s="182"/>
      <c r="B566" s="103"/>
      <c r="C566" s="506"/>
      <c r="D566" s="145"/>
      <c r="E566" s="57" t="s">
        <v>4</v>
      </c>
      <c r="F566" s="63" t="s">
        <v>16</v>
      </c>
      <c r="G566" s="591"/>
    </row>
    <row r="567" spans="1:8" s="31" customFormat="1" ht="14.45" customHeight="1">
      <c r="A567" s="182"/>
      <c r="B567" s="103"/>
      <c r="C567" s="596" t="s">
        <v>96</v>
      </c>
      <c r="D567" s="152" t="s">
        <v>1388</v>
      </c>
      <c r="E567" s="64">
        <v>1</v>
      </c>
      <c r="F567" s="58">
        <v>501.98</v>
      </c>
      <c r="G567" s="389">
        <f>ROUND(F567-(F567*$G$539),2)</f>
        <v>501.98</v>
      </c>
      <c r="H567" s="35"/>
    </row>
    <row r="568" spans="1:8" s="31" customFormat="1" ht="14.45" customHeight="1">
      <c r="A568" s="182"/>
      <c r="B568" s="103"/>
      <c r="C568" s="82"/>
      <c r="D568" s="134"/>
      <c r="E568" s="50"/>
      <c r="F568" s="61"/>
      <c r="G568" s="595"/>
    </row>
    <row r="569" spans="1:8" s="31" customFormat="1" ht="14.45" customHeight="1">
      <c r="A569" s="182"/>
      <c r="B569" s="103"/>
      <c r="C569" s="82"/>
      <c r="D569" s="134"/>
      <c r="E569" s="50"/>
      <c r="F569" s="61"/>
      <c r="G569" s="595"/>
    </row>
    <row r="570" spans="1:8" s="31" customFormat="1" ht="23.25" customHeight="1">
      <c r="A570" s="182"/>
      <c r="B570" s="103"/>
      <c r="C570" s="82"/>
      <c r="D570" s="134"/>
      <c r="E570" s="50"/>
      <c r="F570" s="61"/>
      <c r="G570" s="595"/>
    </row>
    <row r="571" spans="1:8" s="31" customFormat="1" ht="46.5" customHeight="1">
      <c r="A571" s="182"/>
      <c r="B571" s="103"/>
      <c r="C571" s="82"/>
      <c r="D571" s="134"/>
      <c r="E571" s="50"/>
      <c r="F571" s="61"/>
      <c r="G571" s="595"/>
    </row>
    <row r="572" spans="1:8" customFormat="1" ht="2.25" customHeight="1">
      <c r="A572" s="174"/>
      <c r="B572" s="46"/>
      <c r="C572" s="46"/>
      <c r="D572" s="46"/>
      <c r="E572" s="46"/>
      <c r="F572" s="46"/>
      <c r="G572" s="46"/>
    </row>
    <row r="573" spans="1:8" s="31" customFormat="1" ht="33.75" customHeight="1">
      <c r="A573" s="170" t="s">
        <v>95</v>
      </c>
    </row>
    <row r="574" spans="1:8" s="31" customFormat="1" ht="14.45" customHeight="1">
      <c r="A574" s="182"/>
      <c r="B574" s="103"/>
      <c r="C574" s="506"/>
      <c r="D574" s="145"/>
      <c r="E574" s="57" t="s">
        <v>4</v>
      </c>
      <c r="F574" s="63"/>
      <c r="G574" s="591"/>
    </row>
    <row r="575" spans="1:8" s="31" customFormat="1" ht="14.45" customHeight="1">
      <c r="A575" s="183"/>
      <c r="B575" s="103"/>
      <c r="C575" s="596" t="s">
        <v>94</v>
      </c>
      <c r="D575" s="152"/>
      <c r="E575" s="64">
        <v>1</v>
      </c>
      <c r="F575" s="58">
        <v>47.08</v>
      </c>
      <c r="G575" s="389">
        <f>ROUND(F575-(F575*$G$539),2)</f>
        <v>47.08</v>
      </c>
      <c r="H575" s="35"/>
    </row>
    <row r="576" spans="1:8" s="31" customFormat="1" ht="14.45" customHeight="1">
      <c r="A576" s="182"/>
      <c r="B576" s="103"/>
      <c r="C576" s="82"/>
      <c r="D576" s="134"/>
      <c r="E576" s="50"/>
      <c r="F576" s="61"/>
      <c r="G576" s="595"/>
    </row>
    <row r="577" spans="1:8" s="31" customFormat="1" ht="14.45" customHeight="1">
      <c r="A577" s="182"/>
      <c r="B577" s="103"/>
      <c r="C577" s="82"/>
      <c r="D577" s="134"/>
      <c r="E577" s="50"/>
      <c r="F577" s="61"/>
      <c r="G577" s="595"/>
    </row>
    <row r="578" spans="1:8" s="31" customFormat="1" ht="65.25" customHeight="1">
      <c r="A578" s="182"/>
      <c r="B578" s="103"/>
      <c r="C578" s="82"/>
      <c r="D578" s="134"/>
      <c r="E578" s="50"/>
      <c r="F578" s="61"/>
      <c r="G578" s="595"/>
    </row>
    <row r="579" spans="1:8" customFormat="1" ht="2.25" customHeight="1">
      <c r="A579" s="174"/>
      <c r="B579" s="46"/>
      <c r="C579" s="46"/>
      <c r="D579" s="46"/>
      <c r="E579" s="46"/>
      <c r="F579" s="46"/>
      <c r="G579" s="46"/>
    </row>
    <row r="580" spans="1:8" s="31" customFormat="1" ht="33.75" customHeight="1">
      <c r="A580" s="170" t="s">
        <v>93</v>
      </c>
      <c r="B580" s="100"/>
    </row>
    <row r="581" spans="1:8" s="31" customFormat="1" ht="14.45" customHeight="1">
      <c r="A581" s="182"/>
      <c r="B581" s="103"/>
      <c r="C581" s="506"/>
      <c r="D581" s="145"/>
      <c r="E581" s="57" t="s">
        <v>4</v>
      </c>
      <c r="F581" s="63"/>
      <c r="G581" s="591"/>
    </row>
    <row r="582" spans="1:8" s="31" customFormat="1" ht="14.45" customHeight="1">
      <c r="A582" s="182"/>
      <c r="B582" s="103"/>
      <c r="C582" s="596" t="s">
        <v>92</v>
      </c>
      <c r="D582" s="152"/>
      <c r="E582" s="64">
        <v>1</v>
      </c>
      <c r="F582" s="58">
        <v>2.06</v>
      </c>
      <c r="G582" s="389">
        <f>ROUND(F582-(F582*$G$539),2)</f>
        <v>2.06</v>
      </c>
      <c r="H582" s="35"/>
    </row>
    <row r="583" spans="1:8" s="31" customFormat="1" ht="14.45" customHeight="1">
      <c r="A583" s="183"/>
      <c r="B583" s="103"/>
      <c r="C583" s="82"/>
      <c r="D583" s="134"/>
      <c r="E583" s="50"/>
      <c r="F583" s="61"/>
      <c r="G583" s="595"/>
    </row>
    <row r="584" spans="1:8" s="31" customFormat="1" ht="35.25" customHeight="1">
      <c r="A584" s="182"/>
      <c r="B584" s="103"/>
      <c r="C584" s="82"/>
      <c r="D584" s="134"/>
      <c r="E584" s="50"/>
      <c r="F584" s="61"/>
      <c r="G584" s="595"/>
    </row>
    <row r="585" spans="1:8" customFormat="1" ht="2.25" customHeight="1">
      <c r="A585" s="174"/>
      <c r="B585" s="46"/>
      <c r="C585" s="46"/>
      <c r="D585" s="46"/>
      <c r="E585" s="46"/>
      <c r="F585" s="46"/>
      <c r="G585" s="46"/>
    </row>
    <row r="586" spans="1:8" s="31" customFormat="1" ht="38.25" customHeight="1">
      <c r="A586" s="184" t="s">
        <v>1430</v>
      </c>
      <c r="B586" s="141"/>
    </row>
    <row r="587" spans="1:8" s="31" customFormat="1" ht="14.45" customHeight="1">
      <c r="A587" s="185"/>
      <c r="B587" s="104"/>
      <c r="C587" s="506"/>
      <c r="D587" s="145"/>
      <c r="E587" s="57" t="s">
        <v>4</v>
      </c>
      <c r="F587" s="63"/>
      <c r="G587" s="591"/>
    </row>
    <row r="588" spans="1:8" s="31" customFormat="1" ht="14.45" customHeight="1">
      <c r="A588" s="171"/>
      <c r="B588" s="97"/>
      <c r="C588" s="564" t="s">
        <v>91</v>
      </c>
      <c r="D588" s="111" t="s">
        <v>90</v>
      </c>
      <c r="E588" s="57">
        <v>1</v>
      </c>
      <c r="F588" s="63">
        <v>16.57</v>
      </c>
      <c r="G588" s="386">
        <f>ROUND(F588-(F588*$G$539),2)</f>
        <v>16.57</v>
      </c>
      <c r="H588" s="35"/>
    </row>
    <row r="589" spans="1:8" s="31" customFormat="1" ht="14.45" customHeight="1">
      <c r="A589" s="171"/>
      <c r="B589" s="97"/>
      <c r="C589" s="557" t="s">
        <v>89</v>
      </c>
      <c r="D589" s="112" t="s">
        <v>88</v>
      </c>
      <c r="E589" s="64">
        <v>1</v>
      </c>
      <c r="F589" s="58">
        <v>17.39</v>
      </c>
      <c r="G589" s="389">
        <f t="shared" ref="G589:G597" si="29">ROUND(F589-(F589*$G$539),2)</f>
        <v>17.39</v>
      </c>
      <c r="H589" s="35"/>
    </row>
    <row r="590" spans="1:8" s="31" customFormat="1" ht="14.45" customHeight="1">
      <c r="A590" s="171"/>
      <c r="B590" s="97"/>
      <c r="C590" s="564" t="s">
        <v>87</v>
      </c>
      <c r="D590" s="111" t="s">
        <v>86</v>
      </c>
      <c r="E590" s="57">
        <v>1</v>
      </c>
      <c r="F590" s="63">
        <v>18.239999999999998</v>
      </c>
      <c r="G590" s="386">
        <f t="shared" si="29"/>
        <v>18.239999999999998</v>
      </c>
      <c r="H590" s="35"/>
    </row>
    <row r="591" spans="1:8" s="31" customFormat="1" ht="14.45" customHeight="1">
      <c r="A591" s="171"/>
      <c r="B591" s="97"/>
      <c r="C591" s="557" t="s">
        <v>85</v>
      </c>
      <c r="D591" s="112" t="s">
        <v>84</v>
      </c>
      <c r="E591" s="64">
        <v>1</v>
      </c>
      <c r="F591" s="58">
        <v>23.73</v>
      </c>
      <c r="G591" s="389">
        <f t="shared" si="29"/>
        <v>23.73</v>
      </c>
      <c r="H591" s="35"/>
    </row>
    <row r="592" spans="1:8" s="31" customFormat="1" ht="14.45" customHeight="1">
      <c r="A592" s="171"/>
      <c r="B592" s="97"/>
      <c r="C592" s="564" t="s">
        <v>83</v>
      </c>
      <c r="D592" s="111" t="s">
        <v>82</v>
      </c>
      <c r="E592" s="57">
        <v>1</v>
      </c>
      <c r="F592" s="63">
        <v>27.53</v>
      </c>
      <c r="G592" s="386">
        <f t="shared" si="29"/>
        <v>27.53</v>
      </c>
      <c r="H592" s="35"/>
    </row>
    <row r="593" spans="1:8" s="31" customFormat="1" ht="14.45" customHeight="1">
      <c r="A593" s="171"/>
      <c r="B593" s="97"/>
      <c r="C593" s="557" t="s">
        <v>81</v>
      </c>
      <c r="D593" s="112" t="s">
        <v>80</v>
      </c>
      <c r="E593" s="64">
        <v>1</v>
      </c>
      <c r="F593" s="58">
        <v>35.75</v>
      </c>
      <c r="G593" s="389">
        <f t="shared" si="29"/>
        <v>35.75</v>
      </c>
      <c r="H593" s="35"/>
    </row>
    <row r="594" spans="1:8" s="31" customFormat="1" ht="14.45" customHeight="1">
      <c r="A594" s="171"/>
      <c r="B594" s="97"/>
      <c r="C594" s="564" t="s">
        <v>79</v>
      </c>
      <c r="D594" s="111" t="s">
        <v>78</v>
      </c>
      <c r="E594" s="57">
        <v>1</v>
      </c>
      <c r="F594" s="63">
        <v>53.97</v>
      </c>
      <c r="G594" s="386">
        <f t="shared" si="29"/>
        <v>53.97</v>
      </c>
      <c r="H594" s="35"/>
    </row>
    <row r="595" spans="1:8" s="31" customFormat="1" ht="14.45" customHeight="1">
      <c r="A595" s="171"/>
      <c r="B595" s="97"/>
      <c r="C595" s="557" t="s">
        <v>77</v>
      </c>
      <c r="D595" s="112" t="s">
        <v>76</v>
      </c>
      <c r="E595" s="64">
        <v>1</v>
      </c>
      <c r="F595" s="58">
        <v>80.459999999999994</v>
      </c>
      <c r="G595" s="389">
        <f t="shared" si="29"/>
        <v>80.459999999999994</v>
      </c>
      <c r="H595" s="35"/>
    </row>
    <row r="596" spans="1:8" s="31" customFormat="1" ht="14.45" customHeight="1">
      <c r="A596" s="171"/>
      <c r="B596" s="97"/>
      <c r="C596" s="564" t="s">
        <v>75</v>
      </c>
      <c r="D596" s="111" t="s">
        <v>74</v>
      </c>
      <c r="E596" s="57">
        <v>1</v>
      </c>
      <c r="F596" s="63">
        <v>147.85</v>
      </c>
      <c r="G596" s="386">
        <f t="shared" si="29"/>
        <v>147.85</v>
      </c>
      <c r="H596" s="35"/>
    </row>
    <row r="597" spans="1:8" s="32" customFormat="1" ht="14.45" customHeight="1">
      <c r="A597" s="168"/>
      <c r="B597" s="65"/>
      <c r="C597" s="557" t="s">
        <v>73</v>
      </c>
      <c r="D597" s="112" t="s">
        <v>72</v>
      </c>
      <c r="E597" s="64">
        <v>1</v>
      </c>
      <c r="F597" s="58">
        <v>234.06</v>
      </c>
      <c r="G597" s="389">
        <f t="shared" si="29"/>
        <v>234.06</v>
      </c>
      <c r="H597" s="35"/>
    </row>
    <row r="598" spans="1:8" s="31" customFormat="1" ht="33.75" customHeight="1">
      <c r="A598" s="168"/>
      <c r="B598" s="97"/>
      <c r="C598" s="65"/>
      <c r="D598" s="65"/>
      <c r="E598" s="65"/>
      <c r="F598" s="83"/>
      <c r="G598" s="597"/>
    </row>
    <row r="599" spans="1:8" s="31" customFormat="1" ht="7.5" customHeight="1">
      <c r="A599" s="186"/>
      <c r="B599" s="153"/>
      <c r="C599" s="153"/>
      <c r="D599" s="154"/>
      <c r="E599" s="157"/>
      <c r="F599" s="157"/>
      <c r="G599" s="155"/>
    </row>
    <row r="600" spans="1:8" s="31" customFormat="1" ht="25.5" customHeight="1">
      <c r="A600" s="187" t="s">
        <v>1483</v>
      </c>
      <c r="B600" s="158"/>
      <c r="C600" s="153"/>
      <c r="D600" s="154"/>
      <c r="E600" s="157"/>
      <c r="F600" s="157"/>
      <c r="G600" s="156" t="s">
        <v>16</v>
      </c>
    </row>
    <row r="601" spans="1:8" s="31" customFormat="1" ht="45.75" customHeight="1">
      <c r="A601" s="188" t="s">
        <v>10</v>
      </c>
      <c r="B601" s="157"/>
      <c r="C601" s="856" t="s">
        <v>71</v>
      </c>
      <c r="D601" s="857"/>
      <c r="E601" s="842" t="s">
        <v>17</v>
      </c>
      <c r="F601" s="843"/>
      <c r="G601" s="843"/>
    </row>
    <row r="602" spans="1:8" s="31" customFormat="1" ht="29.25" customHeight="1">
      <c r="A602" s="186"/>
      <c r="B602" s="153"/>
      <c r="C602" s="153"/>
      <c r="D602" s="154"/>
      <c r="E602" s="843"/>
      <c r="F602" s="843"/>
      <c r="G602" s="843"/>
    </row>
    <row r="603" spans="1:8" s="31" customFormat="1" ht="14.45" customHeight="1">
      <c r="A603" s="186"/>
      <c r="B603" s="153"/>
      <c r="C603" s="153"/>
      <c r="D603" s="154"/>
      <c r="E603" s="843"/>
      <c r="F603" s="843"/>
      <c r="G603" s="843"/>
    </row>
    <row r="604" spans="1:8" s="31" customFormat="1" ht="14.65" hidden="1" customHeight="1">
      <c r="A604" s="186"/>
      <c r="B604" s="153"/>
      <c r="C604" s="153"/>
      <c r="D604" s="154"/>
      <c r="E604" s="843"/>
      <c r="F604" s="843"/>
      <c r="G604" s="843"/>
    </row>
    <row r="605" spans="1:8" s="31" customFormat="1" ht="14.65" hidden="1" customHeight="1">
      <c r="A605" s="171"/>
      <c r="B605" s="97"/>
      <c r="C605" s="598"/>
      <c r="D605" s="84"/>
      <c r="E605" s="85"/>
      <c r="F605" s="51"/>
      <c r="G605" s="599"/>
    </row>
    <row r="606" spans="1:8" ht="14.65" hidden="1" customHeight="1">
      <c r="E606" s="87"/>
      <c r="G606" s="601"/>
    </row>
    <row r="607" spans="1:8" ht="14.65" hidden="1" customHeight="1"/>
    <row r="608" spans="1:8" ht="14.65" hidden="1" customHeight="1"/>
    <row r="609" spans="1:7" ht="14.65" hidden="1" customHeight="1"/>
    <row r="610" spans="1:7" ht="14.65" hidden="1" customHeight="1"/>
    <row r="611" spans="1:7" ht="14.65" hidden="1" customHeight="1"/>
    <row r="612" spans="1:7" ht="14.65" hidden="1" customHeight="1"/>
    <row r="613" spans="1:7" ht="14.65" hidden="1" customHeight="1"/>
    <row r="614" spans="1:7" ht="14.65" hidden="1" customHeight="1">
      <c r="A614" s="190"/>
      <c r="B614" s="90"/>
      <c r="C614" s="90"/>
      <c r="G614" s="90"/>
    </row>
    <row r="615" spans="1:7" ht="14.65" hidden="1" customHeight="1">
      <c r="A615" s="190"/>
      <c r="B615" s="90"/>
      <c r="C615" s="90"/>
      <c r="G615" s="90"/>
    </row>
    <row r="616" spans="1:7" ht="14.65" hidden="1" customHeight="1">
      <c r="A616" s="190"/>
      <c r="B616" s="90"/>
      <c r="C616" s="90"/>
      <c r="G616" s="90"/>
    </row>
    <row r="617" spans="1:7" ht="15" hidden="1" customHeight="1">
      <c r="A617" s="190"/>
      <c r="B617" s="90"/>
      <c r="C617" s="90"/>
      <c r="G617" s="90"/>
    </row>
    <row r="618" spans="1:7" ht="15" hidden="1" customHeight="1">
      <c r="A618" s="190"/>
      <c r="B618" s="90"/>
      <c r="C618" s="90"/>
      <c r="G618" s="90"/>
    </row>
    <row r="619" spans="1:7" ht="15" hidden="1" customHeight="1">
      <c r="A619" s="190"/>
      <c r="B619" s="90"/>
      <c r="C619" s="90"/>
      <c r="G619" s="90"/>
    </row>
    <row r="620" spans="1:7" ht="15" hidden="1" customHeight="1">
      <c r="A620" s="190"/>
      <c r="B620" s="90"/>
      <c r="C620" s="90"/>
      <c r="G620" s="90"/>
    </row>
    <row r="621" spans="1:7" ht="15" hidden="1" customHeight="1">
      <c r="A621" s="190"/>
      <c r="B621" s="90"/>
      <c r="C621" s="90"/>
      <c r="G621" s="90"/>
    </row>
    <row r="622" spans="1:7" ht="15" hidden="1" customHeight="1">
      <c r="A622" s="190"/>
      <c r="B622" s="90"/>
      <c r="C622" s="90"/>
      <c r="G622" s="90"/>
    </row>
    <row r="623" spans="1:7" hidden="1">
      <c r="A623" s="190"/>
      <c r="B623" s="90"/>
      <c r="C623" s="90"/>
      <c r="G623" s="90"/>
    </row>
    <row r="624" spans="1:7" hidden="1">
      <c r="A624" s="190"/>
      <c r="B624" s="90"/>
      <c r="C624" s="90"/>
      <c r="G624" s="90"/>
    </row>
    <row r="625" spans="1:7" hidden="1">
      <c r="A625" s="190"/>
      <c r="B625" s="90"/>
      <c r="C625" s="90"/>
      <c r="G625" s="90"/>
    </row>
    <row r="626" spans="1:7" hidden="1">
      <c r="A626" s="190"/>
      <c r="B626" s="90"/>
      <c r="C626" s="90"/>
      <c r="G626" s="90"/>
    </row>
    <row r="627" spans="1:7" hidden="1">
      <c r="A627" s="190"/>
      <c r="B627" s="90"/>
      <c r="C627" s="90"/>
      <c r="G627" s="90"/>
    </row>
    <row r="628" spans="1:7" hidden="1">
      <c r="A628" s="190"/>
      <c r="B628" s="90"/>
      <c r="C628" s="90"/>
      <c r="G628" s="90"/>
    </row>
    <row r="629" spans="1:7" hidden="1">
      <c r="A629" s="190"/>
      <c r="B629" s="90"/>
      <c r="C629" s="90"/>
      <c r="G629" s="90"/>
    </row>
    <row r="630" spans="1:7" hidden="1">
      <c r="A630" s="190"/>
      <c r="B630" s="90"/>
      <c r="C630" s="90"/>
      <c r="G630" s="90"/>
    </row>
    <row r="631" spans="1:7" hidden="1">
      <c r="A631" s="190"/>
      <c r="B631" s="90"/>
      <c r="C631" s="90"/>
      <c r="G631" s="90"/>
    </row>
    <row r="632" spans="1:7" hidden="1">
      <c r="A632" s="190"/>
      <c r="B632" s="90"/>
      <c r="C632" s="90"/>
      <c r="G632" s="90"/>
    </row>
    <row r="633" spans="1:7" hidden="1">
      <c r="A633" s="190"/>
      <c r="B633" s="90"/>
      <c r="C633" s="90"/>
      <c r="G633" s="90"/>
    </row>
    <row r="634" spans="1:7" hidden="1">
      <c r="A634" s="190"/>
      <c r="B634" s="90"/>
      <c r="C634" s="90"/>
      <c r="G634" s="90"/>
    </row>
    <row r="635" spans="1:7" hidden="1">
      <c r="A635" s="190"/>
      <c r="B635" s="90"/>
      <c r="C635" s="90"/>
      <c r="G635" s="90"/>
    </row>
    <row r="636" spans="1:7" hidden="1">
      <c r="A636" s="190"/>
      <c r="B636" s="90"/>
      <c r="C636" s="90"/>
      <c r="G636" s="90"/>
    </row>
    <row r="637" spans="1:7" hidden="1">
      <c r="A637" s="190"/>
      <c r="B637" s="90"/>
      <c r="C637" s="90"/>
      <c r="G637" s="90"/>
    </row>
    <row r="638" spans="1:7" hidden="1">
      <c r="A638" s="190"/>
      <c r="B638" s="90"/>
      <c r="C638" s="90"/>
      <c r="G638" s="90"/>
    </row>
    <row r="639" spans="1:7" hidden="1">
      <c r="A639" s="190"/>
      <c r="B639" s="90"/>
      <c r="C639" s="90"/>
      <c r="G639" s="90"/>
    </row>
    <row r="640" spans="1:7" hidden="1">
      <c r="A640" s="190"/>
      <c r="B640" s="90"/>
      <c r="C640" s="90"/>
      <c r="G640" s="90"/>
    </row>
    <row r="641" spans="1:7" hidden="1">
      <c r="A641" s="190"/>
      <c r="B641" s="90"/>
      <c r="C641" s="90"/>
      <c r="G641" s="90"/>
    </row>
    <row r="642" spans="1:7" hidden="1">
      <c r="A642" s="190"/>
      <c r="B642" s="90"/>
      <c r="C642" s="90"/>
      <c r="G642" s="90"/>
    </row>
    <row r="643" spans="1:7" hidden="1">
      <c r="A643" s="190"/>
      <c r="B643" s="90"/>
      <c r="C643" s="90"/>
      <c r="G643" s="90"/>
    </row>
    <row r="644" spans="1:7" hidden="1">
      <c r="A644" s="190"/>
      <c r="B644" s="90"/>
      <c r="C644" s="90"/>
      <c r="G644" s="90"/>
    </row>
    <row r="645" spans="1:7" hidden="1">
      <c r="A645" s="190"/>
      <c r="B645" s="90"/>
      <c r="C645" s="90"/>
      <c r="G645" s="90"/>
    </row>
    <row r="646" spans="1:7">
      <c r="A646" s="190"/>
      <c r="B646" s="90"/>
      <c r="C646" s="90"/>
      <c r="D646" s="90"/>
      <c r="E646" s="90"/>
      <c r="F646" s="90"/>
      <c r="G646" s="90"/>
    </row>
    <row r="647" spans="1:7">
      <c r="A647" s="190"/>
      <c r="B647" s="90"/>
      <c r="C647" s="90"/>
      <c r="D647" s="90"/>
      <c r="E647" s="90"/>
      <c r="F647" s="90"/>
      <c r="G647" s="90"/>
    </row>
    <row r="648" spans="1:7">
      <c r="A648" s="190"/>
      <c r="B648" s="90"/>
      <c r="C648" s="90"/>
      <c r="D648" s="90"/>
      <c r="E648" s="90"/>
      <c r="F648" s="90"/>
      <c r="G648" s="90"/>
    </row>
    <row r="649" spans="1:7">
      <c r="A649" s="190"/>
      <c r="B649" s="90"/>
      <c r="C649" s="90"/>
      <c r="D649" s="90"/>
      <c r="E649" s="90"/>
      <c r="F649" s="90"/>
      <c r="G649" s="90"/>
    </row>
    <row r="650" spans="1:7">
      <c r="A650" s="190"/>
      <c r="B650" s="90"/>
      <c r="C650" s="90"/>
      <c r="D650" s="90"/>
      <c r="E650" s="90"/>
      <c r="F650" s="90"/>
      <c r="G650" s="90"/>
    </row>
    <row r="651" spans="1:7">
      <c r="A651" s="190"/>
      <c r="B651" s="90"/>
      <c r="C651" s="90"/>
      <c r="D651" s="90"/>
      <c r="E651" s="90"/>
      <c r="F651" s="90"/>
      <c r="G651" s="90"/>
    </row>
    <row r="652" spans="1:7">
      <c r="A652" s="190"/>
      <c r="B652" s="90"/>
      <c r="C652" s="90"/>
      <c r="D652" s="90"/>
      <c r="E652" s="90"/>
      <c r="F652" s="90"/>
      <c r="G652" s="90"/>
    </row>
    <row r="653" spans="1:7">
      <c r="A653" s="190"/>
      <c r="B653" s="90"/>
      <c r="C653" s="90"/>
      <c r="D653" s="90"/>
      <c r="E653" s="90"/>
      <c r="F653" s="90"/>
      <c r="G653" s="90"/>
    </row>
    <row r="654" spans="1:7">
      <c r="A654" s="190"/>
      <c r="B654" s="90"/>
      <c r="C654" s="90"/>
      <c r="D654" s="90"/>
      <c r="E654" s="90"/>
      <c r="F654" s="90"/>
      <c r="G654" s="90"/>
    </row>
    <row r="655" spans="1:7">
      <c r="A655" s="190"/>
      <c r="B655" s="90"/>
      <c r="C655" s="90"/>
      <c r="D655" s="90"/>
      <c r="E655" s="90"/>
      <c r="F655" s="90"/>
      <c r="G655" s="90"/>
    </row>
    <row r="656" spans="1:7">
      <c r="A656" s="190"/>
      <c r="B656" s="90"/>
      <c r="C656" s="90"/>
      <c r="D656" s="90"/>
      <c r="E656" s="90"/>
      <c r="F656" s="90"/>
      <c r="G656" s="90"/>
    </row>
    <row r="657" spans="1:7">
      <c r="A657" s="190"/>
      <c r="B657" s="90"/>
      <c r="C657" s="90"/>
      <c r="D657" s="90"/>
      <c r="E657" s="90"/>
      <c r="F657" s="90"/>
      <c r="G657" s="90"/>
    </row>
    <row r="658" spans="1:7">
      <c r="A658" s="190"/>
      <c r="B658" s="90"/>
      <c r="C658" s="90"/>
      <c r="D658" s="90"/>
      <c r="E658" s="90"/>
      <c r="F658" s="90"/>
      <c r="G658" s="90"/>
    </row>
    <row r="659" spans="1:7">
      <c r="A659" s="190"/>
      <c r="B659" s="90"/>
      <c r="C659" s="90"/>
      <c r="D659" s="90"/>
      <c r="E659" s="90"/>
      <c r="F659" s="90"/>
      <c r="G659" s="90"/>
    </row>
    <row r="660" spans="1:7">
      <c r="A660" s="190"/>
      <c r="B660" s="90"/>
      <c r="C660" s="90"/>
      <c r="D660" s="90"/>
      <c r="E660" s="90"/>
      <c r="F660" s="90"/>
      <c r="G660" s="90"/>
    </row>
    <row r="661" spans="1:7">
      <c r="A661" s="190"/>
      <c r="B661" s="90"/>
      <c r="C661" s="90"/>
      <c r="D661" s="90"/>
      <c r="E661" s="90"/>
      <c r="F661" s="90"/>
      <c r="G661" s="90"/>
    </row>
    <row r="662" spans="1:7">
      <c r="A662" s="190"/>
      <c r="B662" s="90"/>
      <c r="C662" s="90"/>
      <c r="D662" s="90"/>
      <c r="E662" s="90"/>
      <c r="F662" s="90"/>
      <c r="G662" s="90"/>
    </row>
    <row r="663" spans="1:7">
      <c r="A663" s="190"/>
      <c r="B663" s="90"/>
      <c r="C663" s="90"/>
      <c r="D663" s="90"/>
      <c r="E663" s="90"/>
      <c r="F663" s="90"/>
      <c r="G663" s="90"/>
    </row>
    <row r="664" spans="1:7">
      <c r="A664" s="190"/>
      <c r="B664" s="90"/>
      <c r="C664" s="90"/>
      <c r="D664" s="90"/>
      <c r="E664" s="90"/>
      <c r="F664" s="90"/>
      <c r="G664" s="90"/>
    </row>
    <row r="665" spans="1:7">
      <c r="A665" s="190"/>
      <c r="B665" s="90"/>
      <c r="C665" s="90"/>
      <c r="D665" s="90"/>
      <c r="E665" s="90"/>
      <c r="F665" s="90"/>
      <c r="G665" s="90"/>
    </row>
    <row r="666" spans="1:7">
      <c r="A666" s="190"/>
      <c r="B666" s="90"/>
      <c r="C666" s="90"/>
      <c r="D666" s="90"/>
      <c r="E666" s="90"/>
      <c r="F666" s="90"/>
      <c r="G666" s="90"/>
    </row>
    <row r="667" spans="1:7">
      <c r="A667" s="190"/>
      <c r="B667" s="90"/>
      <c r="C667" s="90"/>
      <c r="D667" s="90"/>
      <c r="E667" s="90"/>
      <c r="F667" s="90"/>
      <c r="G667" s="90"/>
    </row>
    <row r="668" spans="1:7"/>
    <row r="669" spans="1:7"/>
    <row r="670" spans="1:7"/>
    <row r="671" spans="1:7"/>
    <row r="672" spans="1:7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</sheetData>
  <mergeCells count="15">
    <mergeCell ref="E601:G604"/>
    <mergeCell ref="A2:G2"/>
    <mergeCell ref="F1:G1"/>
    <mergeCell ref="A7:B7"/>
    <mergeCell ref="A118:B118"/>
    <mergeCell ref="C559:C560"/>
    <mergeCell ref="E559:E560"/>
    <mergeCell ref="F559:F560"/>
    <mergeCell ref="G559:G560"/>
    <mergeCell ref="C601:D601"/>
    <mergeCell ref="A67:B67"/>
    <mergeCell ref="A80:B80"/>
    <mergeCell ref="A57:B57"/>
    <mergeCell ref="A93:B93"/>
    <mergeCell ref="A106:B106"/>
  </mergeCells>
  <conditionalFormatting sqref="E128 C124:F126 C128:D129 F128:F129 C67:E67 C55:F55 C57:D57 C40:F41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C601" r:id="rId1"/>
  </hyperlinks>
  <printOptions horizontalCentered="1"/>
  <pageMargins left="0.15748031496062992" right="0.15748031496062992" top="0.27559055118110237" bottom="0.39370078740157483" header="0.15748031496062992" footer="0.15748031496062992"/>
  <pageSetup paperSize="9" scale="41" firstPageNumber="0" orientation="portrait" horizontalDpi="300" verticalDpi="300" r:id="rId2"/>
  <headerFooter alignWithMargins="0">
    <oddHeader xml:space="preserve">&amp;C                              </oddHeader>
    <oddFooter>&amp;L&amp;"Tahoma,Pogrubiony"www.vesbopoland.pl&amp;R&amp;P</oddFooter>
  </headerFooter>
  <rowBreaks count="5" manualBreakCount="5">
    <brk id="117" max="6" man="1"/>
    <brk id="232" max="6" man="1"/>
    <brk id="342" max="6" man="1"/>
    <brk id="441" max="6" man="1"/>
    <brk id="538" max="6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56A85"/>
  </sheetPr>
  <dimension ref="A1:AR793"/>
  <sheetViews>
    <sheetView view="pageBreakPreview" zoomScale="79" zoomScaleSheetLayoutView="79" workbookViewId="0">
      <pane xSplit="7" ySplit="3" topLeftCell="H4" activePane="bottomRight" state="frozen"/>
      <selection pane="topRight" activeCell="H1" sqref="H1"/>
      <selection pane="bottomLeft" activeCell="A4" sqref="A4"/>
      <selection pane="bottomRight" activeCell="A2" sqref="A2:G2"/>
    </sheetView>
  </sheetViews>
  <sheetFormatPr defaultColWidth="9.140625" defaultRowHeight="15.75" zeroHeight="1"/>
  <cols>
    <col min="1" max="1" width="34" style="240" customWidth="1"/>
    <col min="2" max="2" width="34.140625" style="344" customWidth="1"/>
    <col min="3" max="3" width="28" style="651" customWidth="1"/>
    <col min="4" max="4" width="27.140625" style="15" customWidth="1"/>
    <col min="5" max="5" width="22.28515625" style="16" customWidth="1"/>
    <col min="6" max="6" width="20.5703125" style="15" customWidth="1"/>
    <col min="7" max="7" width="23.7109375" style="17" customWidth="1"/>
    <col min="8" max="8" width="16.140625" style="832" customWidth="1"/>
    <col min="9" max="11" width="13.5703125" style="832" customWidth="1"/>
    <col min="12" max="44" width="13.5703125" style="14" customWidth="1"/>
    <col min="45" max="16085" width="9.140625" style="18"/>
    <col min="16086" max="16384" width="8.140625" style="18" customWidth="1"/>
  </cols>
  <sheetData>
    <row r="1" spans="1:44" s="1" customFormat="1" ht="88.5" customHeight="1">
      <c r="A1" s="239"/>
      <c r="B1" s="336"/>
      <c r="C1" s="603"/>
      <c r="D1" s="27"/>
      <c r="E1" s="28"/>
      <c r="F1" s="846"/>
      <c r="G1" s="847"/>
      <c r="H1" s="810"/>
      <c r="I1" s="810"/>
      <c r="J1" s="810"/>
      <c r="K1" s="81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</row>
    <row r="2" spans="1:44" s="2" customFormat="1" ht="37.5" customHeight="1">
      <c r="A2" s="844" t="s">
        <v>1067</v>
      </c>
      <c r="B2" s="863"/>
      <c r="C2" s="864"/>
      <c r="D2" s="864"/>
      <c r="E2" s="864"/>
      <c r="F2" s="864"/>
      <c r="G2" s="864"/>
      <c r="H2" s="811"/>
      <c r="I2" s="811"/>
      <c r="J2" s="811"/>
      <c r="K2" s="811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</row>
    <row r="3" spans="1:44" s="370" customFormat="1" ht="29.25" customHeight="1">
      <c r="A3" s="207"/>
      <c r="B3" s="337"/>
      <c r="C3" s="41" t="s">
        <v>0</v>
      </c>
      <c r="D3" s="41" t="s">
        <v>7</v>
      </c>
      <c r="E3" s="229" t="s">
        <v>1</v>
      </c>
      <c r="F3" s="42" t="s">
        <v>8</v>
      </c>
      <c r="G3" s="230" t="s">
        <v>9</v>
      </c>
      <c r="H3" s="812"/>
      <c r="I3" s="812"/>
      <c r="J3" s="812"/>
      <c r="K3" s="812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  <c r="Z3" s="369"/>
      <c r="AA3" s="369"/>
      <c r="AB3" s="369"/>
      <c r="AC3" s="369"/>
      <c r="AD3" s="369"/>
      <c r="AE3" s="369"/>
      <c r="AF3" s="369"/>
      <c r="AG3" s="369"/>
      <c r="AH3" s="369"/>
      <c r="AI3" s="369"/>
      <c r="AJ3" s="369"/>
      <c r="AK3" s="369"/>
      <c r="AL3" s="369"/>
      <c r="AM3" s="369"/>
      <c r="AN3" s="369"/>
      <c r="AO3" s="369"/>
      <c r="AP3" s="369"/>
      <c r="AQ3" s="369"/>
      <c r="AR3" s="369"/>
    </row>
    <row r="4" spans="1:44" customFormat="1" ht="2.25" customHeight="1">
      <c r="A4" s="161"/>
      <c r="B4" s="46"/>
      <c r="C4" s="46"/>
      <c r="D4" s="46"/>
      <c r="E4" s="46"/>
      <c r="F4" s="46"/>
      <c r="G4" s="47"/>
      <c r="H4" s="813"/>
      <c r="I4" s="813"/>
      <c r="J4" s="813"/>
      <c r="K4" s="813"/>
    </row>
    <row r="5" spans="1:44" s="193" customFormat="1" ht="12.95" customHeight="1">
      <c r="A5" s="195"/>
      <c r="B5" s="337"/>
      <c r="C5" s="208"/>
      <c r="D5" s="208"/>
      <c r="E5" s="208"/>
      <c r="F5" s="208" t="s">
        <v>11</v>
      </c>
      <c r="G5" s="604">
        <v>0</v>
      </c>
      <c r="H5" s="814"/>
      <c r="I5" s="814"/>
      <c r="J5" s="814"/>
      <c r="K5" s="814"/>
    </row>
    <row r="6" spans="1:44" customFormat="1" ht="2.25" customHeight="1">
      <c r="A6" s="161"/>
      <c r="B6" s="46"/>
      <c r="C6" s="46"/>
      <c r="D6" s="46"/>
      <c r="E6" s="46"/>
      <c r="F6" s="46"/>
      <c r="G6" s="47"/>
      <c r="H6" s="813"/>
      <c r="I6" s="813"/>
      <c r="J6" s="813"/>
      <c r="K6" s="813"/>
    </row>
    <row r="7" spans="1:44" s="5" customFormat="1" ht="33.75" customHeight="1">
      <c r="A7" s="357" t="s">
        <v>1066</v>
      </c>
      <c r="B7" s="221"/>
      <c r="C7" s="222"/>
      <c r="D7" s="222"/>
      <c r="E7" s="222"/>
      <c r="F7" s="222"/>
      <c r="G7" s="222"/>
      <c r="H7" s="814"/>
      <c r="I7" s="814"/>
      <c r="J7" s="814"/>
      <c r="K7" s="814"/>
    </row>
    <row r="8" spans="1:44" s="5" customFormat="1" ht="14.45" customHeight="1">
      <c r="A8" s="238"/>
      <c r="B8" s="223"/>
      <c r="C8" s="605"/>
      <c r="D8" s="111"/>
      <c r="E8" s="209" t="s">
        <v>1065</v>
      </c>
      <c r="F8" s="56"/>
      <c r="G8" s="56"/>
      <c r="H8" s="814"/>
      <c r="I8" s="814"/>
      <c r="J8" s="814"/>
      <c r="K8" s="814"/>
    </row>
    <row r="9" spans="1:44" s="5" customFormat="1" ht="14.45" customHeight="1">
      <c r="A9" s="197"/>
      <c r="B9" s="223"/>
      <c r="C9" s="521" t="s">
        <v>1064</v>
      </c>
      <c r="D9" s="111" t="s">
        <v>2</v>
      </c>
      <c r="E9" s="211" t="s">
        <v>1063</v>
      </c>
      <c r="F9" s="69">
        <v>4.05</v>
      </c>
      <c r="G9" s="69">
        <f t="shared" ref="G9:G16" si="0">ROUND(F9-(F9*$G$5),2)</f>
        <v>4.05</v>
      </c>
      <c r="H9" s="815"/>
      <c r="I9" s="815"/>
      <c r="J9" s="814"/>
      <c r="K9" s="816"/>
      <c r="M9" s="747"/>
    </row>
    <row r="10" spans="1:44" s="5" customFormat="1" ht="14.45" customHeight="1">
      <c r="A10" s="197"/>
      <c r="B10" s="223"/>
      <c r="C10" s="606" t="s">
        <v>1062</v>
      </c>
      <c r="D10" s="144" t="s">
        <v>2</v>
      </c>
      <c r="E10" s="216" t="s">
        <v>1061</v>
      </c>
      <c r="F10" s="55">
        <v>4.05</v>
      </c>
      <c r="G10" s="55">
        <f t="shared" si="0"/>
        <v>4.05</v>
      </c>
      <c r="H10" s="815"/>
      <c r="I10" s="817"/>
      <c r="J10" s="814"/>
      <c r="K10" s="814"/>
    </row>
    <row r="11" spans="1:44" s="5" customFormat="1" ht="14.45" customHeight="1">
      <c r="A11" s="6"/>
      <c r="B11" s="338"/>
      <c r="C11" s="523" t="s">
        <v>1060</v>
      </c>
      <c r="D11" s="111" t="s">
        <v>3</v>
      </c>
      <c r="E11" s="211" t="s">
        <v>1044</v>
      </c>
      <c r="F11" s="69">
        <v>6.5</v>
      </c>
      <c r="G11" s="69">
        <f t="shared" si="0"/>
        <v>6.5</v>
      </c>
      <c r="H11" s="815"/>
      <c r="I11" s="817"/>
      <c r="J11" s="814"/>
      <c r="K11" s="814"/>
    </row>
    <row r="12" spans="1:44" s="5" customFormat="1" ht="14.45" customHeight="1">
      <c r="A12" s="197"/>
      <c r="B12" s="223"/>
      <c r="C12" s="607" t="s">
        <v>1059</v>
      </c>
      <c r="D12" s="144" t="s">
        <v>1058</v>
      </c>
      <c r="E12" s="216" t="s">
        <v>1041</v>
      </c>
      <c r="F12" s="55">
        <v>10.26</v>
      </c>
      <c r="G12" s="55">
        <f t="shared" si="0"/>
        <v>10.26</v>
      </c>
      <c r="H12" s="815"/>
      <c r="I12" s="817"/>
      <c r="J12" s="814"/>
      <c r="K12" s="814"/>
    </row>
    <row r="13" spans="1:44" s="5" customFormat="1" ht="14.45" customHeight="1">
      <c r="A13" s="197"/>
      <c r="B13" s="223"/>
      <c r="C13" s="605" t="s">
        <v>1057</v>
      </c>
      <c r="D13" s="217" t="s">
        <v>1056</v>
      </c>
      <c r="E13" s="220" t="s">
        <v>1041</v>
      </c>
      <c r="F13" s="69">
        <v>16.72</v>
      </c>
      <c r="G13" s="69">
        <f t="shared" si="0"/>
        <v>16.72</v>
      </c>
      <c r="H13" s="815"/>
      <c r="I13" s="817"/>
      <c r="J13" s="814"/>
      <c r="K13" s="818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</row>
    <row r="14" spans="1:44" s="5" customFormat="1" ht="14.45" customHeight="1">
      <c r="A14" s="197"/>
      <c r="B14" s="223"/>
      <c r="C14" s="607" t="s">
        <v>1055</v>
      </c>
      <c r="D14" s="144" t="s">
        <v>1054</v>
      </c>
      <c r="E14" s="216" t="s">
        <v>1389</v>
      </c>
      <c r="F14" s="55">
        <v>50.87</v>
      </c>
      <c r="G14" s="55">
        <f t="shared" si="0"/>
        <v>50.87</v>
      </c>
      <c r="H14" s="815"/>
      <c r="I14" s="817"/>
      <c r="J14" s="814"/>
      <c r="K14" s="818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</row>
    <row r="15" spans="1:44" s="5" customFormat="1" ht="14.45" customHeight="1">
      <c r="A15" s="197"/>
      <c r="B15" s="223"/>
      <c r="C15" s="605" t="s">
        <v>1053</v>
      </c>
      <c r="D15" s="217" t="s">
        <v>1052</v>
      </c>
      <c r="E15" s="220" t="s">
        <v>176</v>
      </c>
      <c r="F15" s="69">
        <v>77.319999999999993</v>
      </c>
      <c r="G15" s="69">
        <f t="shared" si="0"/>
        <v>77.319999999999993</v>
      </c>
      <c r="H15" s="815"/>
      <c r="I15" s="817"/>
      <c r="J15" s="814"/>
      <c r="K15" s="818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</row>
    <row r="16" spans="1:44" s="5" customFormat="1" ht="14.45" customHeight="1">
      <c r="A16" s="6"/>
      <c r="B16" s="338"/>
      <c r="C16" s="607" t="s">
        <v>1051</v>
      </c>
      <c r="D16" s="144" t="s">
        <v>1050</v>
      </c>
      <c r="E16" s="216" t="s">
        <v>529</v>
      </c>
      <c r="F16" s="55">
        <v>127.58</v>
      </c>
      <c r="G16" s="55">
        <f t="shared" si="0"/>
        <v>127.58</v>
      </c>
      <c r="H16" s="815"/>
      <c r="I16" s="817"/>
      <c r="J16" s="814"/>
      <c r="K16" s="814"/>
    </row>
    <row r="17" spans="1:11" s="5" customFormat="1" ht="14.45" customHeight="1">
      <c r="A17" s="6"/>
      <c r="B17" s="338"/>
      <c r="C17" s="608"/>
      <c r="D17" s="134"/>
      <c r="E17" s="77"/>
      <c r="F17" s="609"/>
      <c r="G17" s="609"/>
      <c r="H17" s="819"/>
      <c r="I17" s="819"/>
      <c r="J17" s="814"/>
      <c r="K17" s="814"/>
    </row>
    <row r="18" spans="1:11" customFormat="1" ht="2.25" customHeight="1">
      <c r="A18" s="161"/>
      <c r="B18" s="46"/>
      <c r="C18" s="46"/>
      <c r="D18" s="46"/>
      <c r="E18" s="46"/>
      <c r="F18" s="46"/>
      <c r="G18" s="47"/>
      <c r="H18" s="820"/>
      <c r="I18" s="820"/>
      <c r="J18" s="813"/>
      <c r="K18" s="813"/>
    </row>
    <row r="19" spans="1:11" s="5" customFormat="1" ht="38.25" customHeight="1">
      <c r="A19" s="357" t="s">
        <v>1049</v>
      </c>
      <c r="B19" s="221"/>
      <c r="C19" s="222"/>
      <c r="D19" s="222"/>
      <c r="E19" s="222"/>
      <c r="F19" s="222"/>
      <c r="G19" s="222"/>
      <c r="H19" s="821"/>
      <c r="I19" s="821"/>
      <c r="J19" s="814"/>
      <c r="K19" s="814"/>
    </row>
    <row r="20" spans="1:11" s="5" customFormat="1" ht="14.45" customHeight="1">
      <c r="A20" s="238"/>
      <c r="B20" s="223"/>
      <c r="C20" s="605"/>
      <c r="D20" s="111"/>
      <c r="E20" s="209" t="s">
        <v>13</v>
      </c>
      <c r="F20" s="56"/>
      <c r="G20" s="56"/>
      <c r="H20" s="279"/>
      <c r="I20" s="279"/>
      <c r="J20" s="814"/>
      <c r="K20" s="814"/>
    </row>
    <row r="21" spans="1:11" s="5" customFormat="1" ht="14.45" customHeight="1">
      <c r="A21" s="238"/>
      <c r="B21" s="223"/>
      <c r="C21" s="521" t="s">
        <v>1048</v>
      </c>
      <c r="D21" s="111" t="s">
        <v>1402</v>
      </c>
      <c r="E21" s="211" t="s">
        <v>1044</v>
      </c>
      <c r="F21" s="69">
        <v>7.06</v>
      </c>
      <c r="G21" s="69">
        <f t="shared" ref="G21:G26" si="1">ROUND(F21-(F21*$G$5),2)</f>
        <v>7.06</v>
      </c>
      <c r="H21" s="815"/>
      <c r="I21" s="815"/>
      <c r="J21" s="816"/>
      <c r="K21" s="814"/>
    </row>
    <row r="22" spans="1:11" s="5" customFormat="1" ht="14.45" customHeight="1">
      <c r="A22" s="197"/>
      <c r="B22" s="223"/>
      <c r="C22" s="610" t="s">
        <v>1047</v>
      </c>
      <c r="D22" s="144" t="s">
        <v>1403</v>
      </c>
      <c r="E22" s="212" t="s">
        <v>1044</v>
      </c>
      <c r="F22" s="55">
        <v>7.06</v>
      </c>
      <c r="G22" s="55">
        <f t="shared" si="1"/>
        <v>7.06</v>
      </c>
      <c r="H22" s="817"/>
      <c r="I22" s="817"/>
      <c r="J22" s="814"/>
      <c r="K22" s="814"/>
    </row>
    <row r="23" spans="1:11" s="5" customFormat="1" ht="14.45" customHeight="1">
      <c r="A23" s="197"/>
      <c r="B23" s="223"/>
      <c r="C23" s="523" t="s">
        <v>1046</v>
      </c>
      <c r="D23" s="111" t="s">
        <v>1404</v>
      </c>
      <c r="E23" s="220" t="s">
        <v>1044</v>
      </c>
      <c r="F23" s="69">
        <v>10.23</v>
      </c>
      <c r="G23" s="69">
        <f t="shared" si="1"/>
        <v>10.23</v>
      </c>
      <c r="H23" s="817"/>
      <c r="I23" s="817"/>
      <c r="J23" s="814"/>
      <c r="K23" s="814"/>
    </row>
    <row r="24" spans="1:11" s="5" customFormat="1" ht="14.45" customHeight="1">
      <c r="A24" s="197"/>
      <c r="B24" s="223"/>
      <c r="C24" s="606" t="s">
        <v>1045</v>
      </c>
      <c r="D24" s="144" t="s">
        <v>1405</v>
      </c>
      <c r="E24" s="216" t="s">
        <v>1044</v>
      </c>
      <c r="F24" s="55">
        <v>10.23</v>
      </c>
      <c r="G24" s="55">
        <f t="shared" si="1"/>
        <v>10.23</v>
      </c>
      <c r="H24" s="817"/>
      <c r="I24" s="817"/>
      <c r="J24" s="814"/>
      <c r="K24" s="814"/>
    </row>
    <row r="25" spans="1:11" s="5" customFormat="1" ht="14.45" customHeight="1">
      <c r="A25" s="197"/>
      <c r="B25" s="223"/>
      <c r="C25" s="523" t="s">
        <v>1043</v>
      </c>
      <c r="D25" s="111" t="s">
        <v>1406</v>
      </c>
      <c r="E25" s="211" t="s">
        <v>1041</v>
      </c>
      <c r="F25" s="69">
        <v>16.25</v>
      </c>
      <c r="G25" s="69">
        <f t="shared" si="1"/>
        <v>16.25</v>
      </c>
      <c r="H25" s="817"/>
      <c r="I25" s="817"/>
      <c r="J25" s="814"/>
      <c r="K25" s="814"/>
    </row>
    <row r="26" spans="1:11" s="5" customFormat="1" ht="14.45" customHeight="1">
      <c r="A26" s="197"/>
      <c r="B26" s="223"/>
      <c r="C26" s="606" t="s">
        <v>1042</v>
      </c>
      <c r="D26" s="144" t="s">
        <v>1407</v>
      </c>
      <c r="E26" s="212" t="s">
        <v>1041</v>
      </c>
      <c r="F26" s="55">
        <v>16.25</v>
      </c>
      <c r="G26" s="55">
        <f t="shared" si="1"/>
        <v>16.25</v>
      </c>
      <c r="H26" s="817"/>
      <c r="I26" s="817"/>
      <c r="J26" s="814"/>
      <c r="K26" s="814"/>
    </row>
    <row r="27" spans="1:11" s="5" customFormat="1" ht="14.45" customHeight="1">
      <c r="A27" s="197"/>
      <c r="B27" s="223"/>
      <c r="C27" s="611"/>
      <c r="D27" s="125"/>
      <c r="E27" s="224"/>
      <c r="F27" s="60"/>
      <c r="G27" s="60"/>
      <c r="H27" s="279"/>
      <c r="I27" s="279"/>
      <c r="J27" s="814"/>
      <c r="K27" s="814"/>
    </row>
    <row r="28" spans="1:11" s="5" customFormat="1" ht="14.45" customHeight="1">
      <c r="A28" s="197"/>
      <c r="B28" s="223"/>
      <c r="C28" s="611"/>
      <c r="D28" s="125"/>
      <c r="E28" s="224"/>
      <c r="F28" s="60"/>
      <c r="G28" s="60"/>
      <c r="H28" s="279"/>
      <c r="I28" s="279"/>
      <c r="J28" s="814"/>
      <c r="K28" s="814"/>
    </row>
    <row r="29" spans="1:11" customFormat="1" ht="2.25" customHeight="1">
      <c r="A29" s="161"/>
      <c r="B29" s="46"/>
      <c r="C29" s="46"/>
      <c r="D29" s="46"/>
      <c r="E29" s="46"/>
      <c r="F29" s="46"/>
      <c r="G29" s="47"/>
      <c r="H29" s="820"/>
      <c r="I29" s="820"/>
      <c r="J29" s="813"/>
      <c r="K29" s="813"/>
    </row>
    <row r="30" spans="1:11" s="242" customFormat="1" ht="16.5" customHeight="1">
      <c r="A30" s="241" t="s">
        <v>1040</v>
      </c>
      <c r="B30" s="339"/>
      <c r="C30" s="358"/>
      <c r="D30" s="358"/>
      <c r="E30" s="359"/>
      <c r="F30" s="360" t="s">
        <v>11</v>
      </c>
      <c r="G30" s="612">
        <v>0</v>
      </c>
      <c r="H30" s="819"/>
      <c r="I30" s="819"/>
      <c r="J30" s="822"/>
      <c r="K30" s="822"/>
    </row>
    <row r="31" spans="1:11" s="5" customFormat="1" ht="33.75" customHeight="1">
      <c r="A31" s="355" t="s">
        <v>1039</v>
      </c>
      <c r="B31" s="340"/>
      <c r="C31" s="222"/>
      <c r="D31" s="222"/>
      <c r="E31" s="222"/>
      <c r="F31" s="222"/>
      <c r="G31" s="222"/>
      <c r="H31" s="821"/>
      <c r="I31" s="821"/>
      <c r="J31" s="814"/>
      <c r="K31" s="814"/>
    </row>
    <row r="32" spans="1:11" s="5" customFormat="1" ht="14.45" customHeight="1">
      <c r="A32" s="197"/>
      <c r="B32" s="223"/>
      <c r="C32" s="521"/>
      <c r="D32" s="139"/>
      <c r="E32" s="209" t="s">
        <v>4</v>
      </c>
      <c r="F32" s="467"/>
      <c r="G32" s="56"/>
      <c r="H32" s="279"/>
      <c r="I32" s="279"/>
      <c r="J32" s="814"/>
      <c r="K32" s="814"/>
    </row>
    <row r="33" spans="1:44" s="5" customFormat="1" ht="14.45" customHeight="1">
      <c r="A33" s="197"/>
      <c r="B33" s="223"/>
      <c r="C33" s="610" t="s">
        <v>5</v>
      </c>
      <c r="D33" s="144" t="s">
        <v>6</v>
      </c>
      <c r="E33" s="212" t="s">
        <v>243</v>
      </c>
      <c r="F33" s="613" t="s">
        <v>1481</v>
      </c>
      <c r="G33" s="55"/>
      <c r="H33" s="817"/>
      <c r="I33" s="817"/>
      <c r="J33" s="814"/>
      <c r="K33" s="814"/>
    </row>
    <row r="34" spans="1:44" s="5" customFormat="1" ht="14.45" customHeight="1">
      <c r="A34" s="197"/>
      <c r="B34" s="223"/>
      <c r="C34" s="526" t="s">
        <v>1379</v>
      </c>
      <c r="D34" s="114" t="s">
        <v>1390</v>
      </c>
      <c r="E34" s="220" t="s">
        <v>243</v>
      </c>
      <c r="F34" s="614" t="s">
        <v>1481</v>
      </c>
      <c r="G34" s="56"/>
      <c r="H34" s="817"/>
      <c r="I34" s="817"/>
      <c r="J34" s="814"/>
      <c r="K34" s="814"/>
    </row>
    <row r="35" spans="1:44" s="5" customFormat="1" ht="14.45" customHeight="1">
      <c r="A35" s="197"/>
      <c r="B35" s="223"/>
      <c r="C35" s="615"/>
      <c r="D35" s="74"/>
      <c r="E35" s="214"/>
      <c r="F35" s="60"/>
      <c r="G35" s="60"/>
      <c r="H35" s="279"/>
      <c r="I35" s="279"/>
      <c r="J35" s="814"/>
      <c r="K35" s="814"/>
    </row>
    <row r="36" spans="1:44" customFormat="1" ht="2.25" customHeight="1">
      <c r="A36" s="161"/>
      <c r="B36" s="46"/>
      <c r="C36" s="46"/>
      <c r="D36" s="46"/>
      <c r="E36" s="46"/>
      <c r="F36" s="46"/>
      <c r="G36" s="47"/>
      <c r="H36" s="820"/>
      <c r="I36" s="820"/>
      <c r="J36" s="813"/>
      <c r="K36" s="813"/>
    </row>
    <row r="37" spans="1:44" s="204" customFormat="1" ht="33.75" customHeight="1">
      <c r="A37" s="355" t="s">
        <v>1038</v>
      </c>
      <c r="B37" s="101"/>
      <c r="C37" s="53"/>
      <c r="D37" s="53"/>
      <c r="E37" s="53"/>
      <c r="F37" s="53"/>
      <c r="G37" s="53"/>
      <c r="H37" s="823"/>
      <c r="I37" s="823"/>
      <c r="J37" s="824"/>
      <c r="K37" s="824"/>
    </row>
    <row r="38" spans="1:44" s="5" customFormat="1" ht="14.45" customHeight="1">
      <c r="A38" s="197"/>
      <c r="B38" s="223"/>
      <c r="C38" s="521"/>
      <c r="D38" s="139"/>
      <c r="E38" s="209" t="s">
        <v>744</v>
      </c>
      <c r="F38" s="210"/>
      <c r="G38" s="361"/>
      <c r="H38" s="825"/>
      <c r="I38" s="825"/>
      <c r="J38" s="814"/>
      <c r="K38" s="814"/>
    </row>
    <row r="39" spans="1:44" s="5" customFormat="1" ht="14.45" customHeight="1">
      <c r="A39" s="197"/>
      <c r="B39" s="223"/>
      <c r="C39" s="521" t="s">
        <v>1037</v>
      </c>
      <c r="D39" s="111" t="s">
        <v>90</v>
      </c>
      <c r="E39" s="211" t="s">
        <v>963</v>
      </c>
      <c r="F39" s="69">
        <v>10.039999999999999</v>
      </c>
      <c r="G39" s="69">
        <f t="shared" ref="G39:G45" si="2">ROUND(F39-(F39*$G$30),2)</f>
        <v>10.039999999999999</v>
      </c>
      <c r="H39" s="815"/>
      <c r="I39" s="817"/>
      <c r="J39" s="814"/>
      <c r="K39" s="814"/>
    </row>
    <row r="40" spans="1:44" s="5" customFormat="1" ht="14.45" customHeight="1">
      <c r="A40" s="195"/>
      <c r="B40" s="341"/>
      <c r="C40" s="606" t="s">
        <v>1036</v>
      </c>
      <c r="D40" s="144" t="s">
        <v>88</v>
      </c>
      <c r="E40" s="216" t="s">
        <v>938</v>
      </c>
      <c r="F40" s="55">
        <v>12.89</v>
      </c>
      <c r="G40" s="55">
        <f t="shared" si="2"/>
        <v>12.89</v>
      </c>
      <c r="H40" s="815"/>
      <c r="I40" s="817"/>
      <c r="J40" s="814"/>
      <c r="K40" s="814"/>
    </row>
    <row r="41" spans="1:44" s="5" customFormat="1" ht="14.45" customHeight="1">
      <c r="A41" s="195"/>
      <c r="B41" s="341"/>
      <c r="C41" s="605" t="s">
        <v>1035</v>
      </c>
      <c r="D41" s="111" t="s">
        <v>86</v>
      </c>
      <c r="E41" s="220" t="s">
        <v>932</v>
      </c>
      <c r="F41" s="69">
        <v>19.59</v>
      </c>
      <c r="G41" s="69">
        <f t="shared" si="2"/>
        <v>19.59</v>
      </c>
      <c r="H41" s="815"/>
      <c r="I41" s="817"/>
      <c r="J41" s="814"/>
      <c r="K41" s="814"/>
    </row>
    <row r="42" spans="1:44" s="5" customFormat="1" ht="14.45" customHeight="1">
      <c r="A42" s="195"/>
      <c r="B42" s="341"/>
      <c r="C42" s="607" t="s">
        <v>1034</v>
      </c>
      <c r="D42" s="144" t="s">
        <v>84</v>
      </c>
      <c r="E42" s="216" t="s">
        <v>746</v>
      </c>
      <c r="F42" s="55">
        <v>43.19</v>
      </c>
      <c r="G42" s="55">
        <f t="shared" si="2"/>
        <v>43.19</v>
      </c>
      <c r="H42" s="815"/>
      <c r="I42" s="817"/>
      <c r="J42" s="814"/>
      <c r="K42" s="818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</row>
    <row r="43" spans="1:44" s="5" customFormat="1" ht="14.45" customHeight="1">
      <c r="A43" s="195"/>
      <c r="B43" s="341"/>
      <c r="C43" s="616" t="s">
        <v>1033</v>
      </c>
      <c r="D43" s="111" t="s">
        <v>82</v>
      </c>
      <c r="E43" s="220" t="s">
        <v>1032</v>
      </c>
      <c r="F43" s="69">
        <v>81.99</v>
      </c>
      <c r="G43" s="69">
        <f t="shared" si="2"/>
        <v>81.99</v>
      </c>
      <c r="H43" s="815"/>
      <c r="I43" s="817"/>
      <c r="J43" s="814"/>
      <c r="K43" s="818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</row>
    <row r="44" spans="1:44" s="5" customFormat="1" ht="14.45" customHeight="1">
      <c r="A44" s="195"/>
      <c r="B44" s="341"/>
      <c r="C44" s="607" t="s">
        <v>1031</v>
      </c>
      <c r="D44" s="144" t="s">
        <v>80</v>
      </c>
      <c r="E44" s="216" t="s">
        <v>989</v>
      </c>
      <c r="F44" s="55">
        <v>116.54</v>
      </c>
      <c r="G44" s="55">
        <f t="shared" si="2"/>
        <v>116.54</v>
      </c>
      <c r="H44" s="815"/>
      <c r="I44" s="817"/>
      <c r="J44" s="814"/>
      <c r="K44" s="818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</row>
    <row r="45" spans="1:44" s="5" customFormat="1" ht="14.45" customHeight="1">
      <c r="A45" s="195"/>
      <c r="B45" s="341"/>
      <c r="C45" s="616" t="s">
        <v>1030</v>
      </c>
      <c r="D45" s="111" t="s">
        <v>78</v>
      </c>
      <c r="E45" s="220" t="s">
        <v>856</v>
      </c>
      <c r="F45" s="69">
        <v>250.7</v>
      </c>
      <c r="G45" s="69">
        <f t="shared" si="2"/>
        <v>250.7</v>
      </c>
      <c r="H45" s="815"/>
      <c r="I45" s="817"/>
      <c r="J45" s="814"/>
      <c r="K45" s="818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</row>
    <row r="46" spans="1:44" s="5" customFormat="1" ht="12.2" customHeight="1">
      <c r="A46" s="195"/>
      <c r="B46" s="341"/>
      <c r="C46" s="617"/>
      <c r="D46" s="125"/>
      <c r="E46" s="214"/>
      <c r="F46" s="279"/>
      <c r="G46" s="279"/>
      <c r="H46" s="279"/>
      <c r="I46" s="279"/>
      <c r="J46" s="818"/>
      <c r="K46" s="818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</row>
    <row r="47" spans="1:44" customFormat="1" ht="2.25" customHeight="1">
      <c r="A47" s="161"/>
      <c r="B47" s="46"/>
      <c r="C47" s="46"/>
      <c r="D47" s="46"/>
      <c r="E47" s="46"/>
      <c r="F47" s="46"/>
      <c r="G47" s="47"/>
      <c r="H47" s="820"/>
      <c r="I47" s="820"/>
      <c r="J47" s="813"/>
      <c r="K47" s="813"/>
    </row>
    <row r="48" spans="1:44" s="204" customFormat="1" ht="33.75" customHeight="1">
      <c r="A48" s="355" t="s">
        <v>1029</v>
      </c>
      <c r="B48" s="101"/>
      <c r="C48" s="53"/>
      <c r="D48" s="53"/>
      <c r="E48" s="53"/>
      <c r="F48" s="53"/>
      <c r="G48" s="53"/>
      <c r="H48" s="823"/>
      <c r="I48" s="823"/>
      <c r="J48" s="826"/>
      <c r="K48" s="826"/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  <c r="Z48" s="243"/>
      <c r="AA48" s="243"/>
      <c r="AB48" s="243"/>
      <c r="AC48" s="243"/>
      <c r="AD48" s="243"/>
      <c r="AE48" s="243"/>
      <c r="AF48" s="243"/>
      <c r="AG48" s="243"/>
      <c r="AH48" s="243"/>
      <c r="AI48" s="243"/>
      <c r="AJ48" s="243"/>
      <c r="AK48" s="243"/>
      <c r="AL48" s="243"/>
      <c r="AM48" s="243"/>
      <c r="AN48" s="243"/>
      <c r="AO48" s="243"/>
      <c r="AP48" s="243"/>
      <c r="AQ48" s="243"/>
      <c r="AR48" s="243"/>
    </row>
    <row r="49" spans="1:44" s="5" customFormat="1" ht="14.45" customHeight="1">
      <c r="A49" s="197"/>
      <c r="B49" s="223"/>
      <c r="C49" s="521"/>
      <c r="D49" s="139"/>
      <c r="E49" s="209" t="s">
        <v>744</v>
      </c>
      <c r="F49" s="210"/>
      <c r="G49" s="361"/>
      <c r="H49" s="825"/>
      <c r="I49" s="825"/>
      <c r="J49" s="818"/>
      <c r="K49" s="818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</row>
    <row r="50" spans="1:44" s="5" customFormat="1" ht="14.45" customHeight="1">
      <c r="A50" s="197"/>
      <c r="B50" s="223"/>
      <c r="C50" s="523" t="s">
        <v>1028</v>
      </c>
      <c r="D50" s="111" t="s">
        <v>1027</v>
      </c>
      <c r="E50" s="211" t="s">
        <v>807</v>
      </c>
      <c r="F50" s="69">
        <v>12.49</v>
      </c>
      <c r="G50" s="69">
        <f t="shared" ref="G50:G60" si="3">ROUND(F50-(F50*$G$30),2)</f>
        <v>12.49</v>
      </c>
      <c r="H50" s="815"/>
      <c r="I50" s="817"/>
      <c r="J50" s="814"/>
      <c r="K50" s="818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</row>
    <row r="51" spans="1:44" s="5" customFormat="1" ht="14.45" customHeight="1">
      <c r="A51" s="197"/>
      <c r="B51" s="223"/>
      <c r="C51" s="607" t="s">
        <v>1026</v>
      </c>
      <c r="D51" s="144" t="s">
        <v>1025</v>
      </c>
      <c r="E51" s="216" t="s">
        <v>773</v>
      </c>
      <c r="F51" s="55">
        <v>16.559999999999999</v>
      </c>
      <c r="G51" s="55">
        <f t="shared" si="3"/>
        <v>16.559999999999999</v>
      </c>
      <c r="H51" s="815"/>
      <c r="I51" s="817"/>
      <c r="J51" s="814"/>
      <c r="K51" s="818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</row>
    <row r="52" spans="1:44" s="5" customFormat="1" ht="14.45" customHeight="1">
      <c r="A52" s="195"/>
      <c r="B52" s="341"/>
      <c r="C52" s="616" t="s">
        <v>1024</v>
      </c>
      <c r="D52" s="217" t="s">
        <v>1023</v>
      </c>
      <c r="E52" s="219" t="s">
        <v>773</v>
      </c>
      <c r="F52" s="69">
        <v>16.149999999999999</v>
      </c>
      <c r="G52" s="69">
        <f t="shared" si="3"/>
        <v>16.149999999999999</v>
      </c>
      <c r="H52" s="815"/>
      <c r="I52" s="817"/>
      <c r="J52" s="814"/>
      <c r="K52" s="818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</row>
    <row r="53" spans="1:44" s="5" customFormat="1" ht="14.45" customHeight="1">
      <c r="A53" s="195"/>
      <c r="B53" s="341"/>
      <c r="C53" s="607" t="s">
        <v>1412</v>
      </c>
      <c r="D53" s="144" t="s">
        <v>1421</v>
      </c>
      <c r="E53" s="216" t="s">
        <v>932</v>
      </c>
      <c r="F53" s="55">
        <v>33.409999999999997</v>
      </c>
      <c r="G53" s="55">
        <f t="shared" si="3"/>
        <v>33.409999999999997</v>
      </c>
      <c r="H53" s="815"/>
      <c r="I53" s="817"/>
      <c r="J53" s="814"/>
      <c r="K53" s="818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</row>
    <row r="54" spans="1:44" s="5" customFormat="1" ht="14.45" customHeight="1">
      <c r="A54" s="195"/>
      <c r="B54" s="341"/>
      <c r="C54" s="605" t="s">
        <v>1022</v>
      </c>
      <c r="D54" s="111" t="s">
        <v>1021</v>
      </c>
      <c r="E54" s="220" t="s">
        <v>932</v>
      </c>
      <c r="F54" s="56">
        <v>40.47</v>
      </c>
      <c r="G54" s="56">
        <f t="shared" si="3"/>
        <v>40.47</v>
      </c>
      <c r="H54" s="815"/>
      <c r="I54" s="817"/>
      <c r="J54" s="814"/>
      <c r="K54" s="818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</row>
    <row r="55" spans="1:44" s="5" customFormat="1" ht="14.45" customHeight="1">
      <c r="A55" s="195"/>
      <c r="B55" s="341"/>
      <c r="C55" s="607" t="s">
        <v>1020</v>
      </c>
      <c r="D55" s="144" t="s">
        <v>1019</v>
      </c>
      <c r="E55" s="216" t="s">
        <v>1016</v>
      </c>
      <c r="F55" s="55">
        <v>72.64</v>
      </c>
      <c r="G55" s="55">
        <f t="shared" si="3"/>
        <v>72.64</v>
      </c>
      <c r="H55" s="815"/>
      <c r="I55" s="817"/>
      <c r="J55" s="814"/>
      <c r="K55" s="818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</row>
    <row r="56" spans="1:44" s="5" customFormat="1" ht="14.45" customHeight="1">
      <c r="A56" s="195"/>
      <c r="B56" s="341"/>
      <c r="C56" s="605" t="s">
        <v>1018</v>
      </c>
      <c r="D56" s="111" t="s">
        <v>1017</v>
      </c>
      <c r="E56" s="220" t="s">
        <v>1016</v>
      </c>
      <c r="F56" s="56">
        <v>79.06</v>
      </c>
      <c r="G56" s="56">
        <f t="shared" si="3"/>
        <v>79.06</v>
      </c>
      <c r="H56" s="815"/>
      <c r="I56" s="817"/>
      <c r="J56" s="814"/>
      <c r="K56" s="818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</row>
    <row r="57" spans="1:44" s="5" customFormat="1" ht="14.45" customHeight="1">
      <c r="A57" s="195"/>
      <c r="B57" s="341"/>
      <c r="C57" s="607" t="s">
        <v>1015</v>
      </c>
      <c r="D57" s="144" t="s">
        <v>1014</v>
      </c>
      <c r="E57" s="216" t="s">
        <v>968</v>
      </c>
      <c r="F57" s="55">
        <v>87.45</v>
      </c>
      <c r="G57" s="55">
        <f t="shared" si="3"/>
        <v>87.45</v>
      </c>
      <c r="H57" s="815"/>
      <c r="I57" s="817"/>
      <c r="J57" s="814"/>
      <c r="K57" s="818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</row>
    <row r="58" spans="1:44" s="5" customFormat="1" ht="14.45" customHeight="1">
      <c r="A58" s="195"/>
      <c r="B58" s="341"/>
      <c r="C58" s="605" t="s">
        <v>1013</v>
      </c>
      <c r="D58" s="111" t="s">
        <v>1012</v>
      </c>
      <c r="E58" s="220" t="s">
        <v>989</v>
      </c>
      <c r="F58" s="56">
        <v>107.41</v>
      </c>
      <c r="G58" s="56">
        <f t="shared" si="3"/>
        <v>107.41</v>
      </c>
      <c r="H58" s="815"/>
      <c r="I58" s="817"/>
      <c r="J58" s="814"/>
      <c r="K58" s="818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</row>
    <row r="59" spans="1:44" s="5" customFormat="1" ht="14.45" customHeight="1">
      <c r="A59" s="195"/>
      <c r="B59" s="341"/>
      <c r="C59" s="607" t="s">
        <v>1011</v>
      </c>
      <c r="D59" s="144" t="s">
        <v>1010</v>
      </c>
      <c r="E59" s="216" t="s">
        <v>856</v>
      </c>
      <c r="F59" s="55">
        <v>175.84</v>
      </c>
      <c r="G59" s="55">
        <f t="shared" si="3"/>
        <v>175.84</v>
      </c>
      <c r="H59" s="815"/>
      <c r="I59" s="817"/>
      <c r="J59" s="814"/>
      <c r="K59" s="818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</row>
    <row r="60" spans="1:44" s="5" customFormat="1" ht="14.45" customHeight="1">
      <c r="A60" s="195"/>
      <c r="B60" s="341"/>
      <c r="C60" s="605" t="s">
        <v>1482</v>
      </c>
      <c r="D60" s="111" t="s">
        <v>1009</v>
      </c>
      <c r="E60" s="220" t="s">
        <v>856</v>
      </c>
      <c r="F60" s="56">
        <v>213.57</v>
      </c>
      <c r="G60" s="56">
        <f t="shared" si="3"/>
        <v>213.57</v>
      </c>
      <c r="H60" s="815"/>
      <c r="I60" s="817"/>
      <c r="J60" s="814"/>
      <c r="K60" s="818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</row>
    <row r="61" spans="1:44" s="5" customFormat="1" ht="12.2" customHeight="1">
      <c r="A61" s="195"/>
      <c r="B61" s="341"/>
      <c r="C61" s="617"/>
      <c r="D61" s="125"/>
      <c r="E61" s="214"/>
      <c r="F61" s="279"/>
      <c r="G61" s="279"/>
      <c r="H61" s="279"/>
      <c r="I61" s="279"/>
      <c r="J61" s="818"/>
      <c r="K61" s="818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</row>
    <row r="62" spans="1:44" customFormat="1" ht="2.25" customHeight="1">
      <c r="A62" s="161"/>
      <c r="B62" s="46"/>
      <c r="C62" s="46"/>
      <c r="D62" s="46"/>
      <c r="E62" s="46"/>
      <c r="F62" s="46"/>
      <c r="G62" s="47"/>
      <c r="H62" s="820"/>
      <c r="I62" s="820"/>
      <c r="J62" s="813"/>
      <c r="K62" s="813"/>
    </row>
    <row r="63" spans="1:44" s="5" customFormat="1" ht="33.75" customHeight="1">
      <c r="A63" s="201" t="s">
        <v>1008</v>
      </c>
      <c r="B63" s="340"/>
      <c r="C63" s="222"/>
      <c r="D63" s="222"/>
      <c r="E63" s="222"/>
      <c r="F63" s="222"/>
      <c r="G63" s="222"/>
      <c r="H63" s="821"/>
      <c r="I63" s="821"/>
      <c r="J63" s="818"/>
      <c r="K63" s="818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</row>
    <row r="64" spans="1:44" s="5" customFormat="1" ht="14.45" customHeight="1">
      <c r="A64" s="356"/>
      <c r="B64" s="223"/>
      <c r="C64" s="521"/>
      <c r="D64" s="139"/>
      <c r="E64" s="209" t="s">
        <v>744</v>
      </c>
      <c r="F64" s="210"/>
      <c r="G64" s="56"/>
      <c r="H64" s="279"/>
      <c r="I64" s="279"/>
      <c r="J64" s="818"/>
      <c r="K64" s="818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</row>
    <row r="65" spans="1:44" s="5" customFormat="1" ht="14.45" customHeight="1">
      <c r="A65" s="197"/>
      <c r="B65" s="223"/>
      <c r="C65" s="521" t="s">
        <v>1007</v>
      </c>
      <c r="D65" s="111" t="s">
        <v>742</v>
      </c>
      <c r="E65" s="211" t="s">
        <v>963</v>
      </c>
      <c r="F65" s="69">
        <v>10.3</v>
      </c>
      <c r="G65" s="69">
        <f t="shared" ref="G65:G80" si="4">ROUND(F65-(F65*$G$30),2)</f>
        <v>10.3</v>
      </c>
      <c r="H65" s="815"/>
      <c r="I65" s="817"/>
      <c r="J65" s="814"/>
      <c r="K65" s="818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</row>
    <row r="66" spans="1:44" s="5" customFormat="1" ht="14.45" customHeight="1">
      <c r="A66" s="197"/>
      <c r="B66" s="223"/>
      <c r="C66" s="606" t="s">
        <v>1006</v>
      </c>
      <c r="D66" s="144" t="s">
        <v>6</v>
      </c>
      <c r="E66" s="216" t="s">
        <v>807</v>
      </c>
      <c r="F66" s="55">
        <v>13.98</v>
      </c>
      <c r="G66" s="55">
        <f t="shared" si="4"/>
        <v>13.98</v>
      </c>
      <c r="H66" s="815"/>
      <c r="I66" s="817"/>
      <c r="J66" s="814"/>
      <c r="K66" s="818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</row>
    <row r="67" spans="1:44" s="5" customFormat="1" ht="14.45" customHeight="1">
      <c r="A67" s="195"/>
      <c r="B67" s="341"/>
      <c r="C67" s="523" t="s">
        <v>1005</v>
      </c>
      <c r="D67" s="111" t="s">
        <v>131</v>
      </c>
      <c r="E67" s="211" t="s">
        <v>807</v>
      </c>
      <c r="F67" s="69">
        <v>13.57</v>
      </c>
      <c r="G67" s="69">
        <f t="shared" si="4"/>
        <v>13.57</v>
      </c>
      <c r="H67" s="815"/>
      <c r="I67" s="817"/>
      <c r="J67" s="814"/>
      <c r="K67" s="818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</row>
    <row r="68" spans="1:44" s="5" customFormat="1" ht="14.45" customHeight="1">
      <c r="A68" s="197"/>
      <c r="B68" s="223"/>
      <c r="C68" s="607" t="s">
        <v>1004</v>
      </c>
      <c r="D68" s="144" t="s">
        <v>737</v>
      </c>
      <c r="E68" s="216" t="s">
        <v>1003</v>
      </c>
      <c r="F68" s="55">
        <v>14</v>
      </c>
      <c r="G68" s="55">
        <f t="shared" si="4"/>
        <v>14</v>
      </c>
      <c r="H68" s="815"/>
      <c r="I68" s="817"/>
      <c r="J68" s="814"/>
      <c r="K68" s="818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</row>
    <row r="69" spans="1:44" s="5" customFormat="1" ht="14.45" customHeight="1">
      <c r="A69" s="197"/>
      <c r="B69" s="223"/>
      <c r="C69" s="618" t="s">
        <v>1002</v>
      </c>
      <c r="D69" s="217" t="s">
        <v>1001</v>
      </c>
      <c r="E69" s="218" t="s">
        <v>788</v>
      </c>
      <c r="F69" s="69">
        <v>22.21</v>
      </c>
      <c r="G69" s="69">
        <f t="shared" si="4"/>
        <v>22.21</v>
      </c>
      <c r="H69" s="815"/>
      <c r="I69" s="817"/>
      <c r="J69" s="814"/>
      <c r="K69" s="818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</row>
    <row r="70" spans="1:44" s="5" customFormat="1" ht="14.45" customHeight="1">
      <c r="A70" s="197"/>
      <c r="B70" s="223"/>
      <c r="C70" s="606" t="s">
        <v>1000</v>
      </c>
      <c r="D70" s="144" t="s">
        <v>758</v>
      </c>
      <c r="E70" s="212" t="s">
        <v>783</v>
      </c>
      <c r="F70" s="619">
        <v>24.12</v>
      </c>
      <c r="G70" s="55">
        <f t="shared" si="4"/>
        <v>24.12</v>
      </c>
      <c r="H70" s="815"/>
      <c r="I70" s="817"/>
      <c r="J70" s="814"/>
      <c r="K70" s="818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</row>
    <row r="71" spans="1:44" s="5" customFormat="1" ht="14.45" customHeight="1">
      <c r="A71" s="195"/>
      <c r="B71" s="341"/>
      <c r="C71" s="618" t="s">
        <v>999</v>
      </c>
      <c r="D71" s="217" t="s">
        <v>756</v>
      </c>
      <c r="E71" s="218" t="s">
        <v>773</v>
      </c>
      <c r="F71" s="69">
        <v>27.6</v>
      </c>
      <c r="G71" s="69">
        <f t="shared" si="4"/>
        <v>27.6</v>
      </c>
      <c r="H71" s="815"/>
      <c r="I71" s="817"/>
      <c r="J71" s="814"/>
      <c r="K71" s="818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</row>
    <row r="72" spans="1:44" s="5" customFormat="1" ht="14.45" customHeight="1">
      <c r="A72" s="195"/>
      <c r="B72" s="341"/>
      <c r="C72" s="607" t="s">
        <v>998</v>
      </c>
      <c r="D72" s="144" t="s">
        <v>777</v>
      </c>
      <c r="E72" s="216" t="s">
        <v>932</v>
      </c>
      <c r="F72" s="55">
        <v>25.3</v>
      </c>
      <c r="G72" s="55">
        <f t="shared" si="4"/>
        <v>25.3</v>
      </c>
      <c r="H72" s="815"/>
      <c r="I72" s="817"/>
      <c r="J72" s="814"/>
      <c r="K72" s="818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</row>
    <row r="73" spans="1:44" s="5" customFormat="1" ht="14.45" customHeight="1">
      <c r="A73" s="195"/>
      <c r="B73" s="341"/>
      <c r="C73" s="616" t="s">
        <v>997</v>
      </c>
      <c r="D73" s="217" t="s">
        <v>863</v>
      </c>
      <c r="E73" s="219" t="s">
        <v>932</v>
      </c>
      <c r="F73" s="69">
        <v>41.27</v>
      </c>
      <c r="G73" s="69">
        <f t="shared" si="4"/>
        <v>41.27</v>
      </c>
      <c r="H73" s="815"/>
      <c r="I73" s="817"/>
      <c r="J73" s="814"/>
      <c r="K73" s="818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</row>
    <row r="74" spans="1:44" s="5" customFormat="1" ht="14.45" customHeight="1">
      <c r="A74" s="195"/>
      <c r="B74" s="341"/>
      <c r="C74" s="607" t="s">
        <v>996</v>
      </c>
      <c r="D74" s="144" t="s">
        <v>995</v>
      </c>
      <c r="E74" s="216" t="s">
        <v>746</v>
      </c>
      <c r="F74" s="55">
        <v>49.78</v>
      </c>
      <c r="G74" s="55">
        <f t="shared" si="4"/>
        <v>49.78</v>
      </c>
      <c r="H74" s="815"/>
      <c r="I74" s="817"/>
      <c r="J74" s="814"/>
      <c r="K74" s="818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</row>
    <row r="75" spans="1:44" s="5" customFormat="1" ht="14.45" customHeight="1">
      <c r="A75" s="195"/>
      <c r="B75" s="341"/>
      <c r="C75" s="616" t="s">
        <v>994</v>
      </c>
      <c r="D75" s="217" t="s">
        <v>860</v>
      </c>
      <c r="E75" s="219" t="s">
        <v>993</v>
      </c>
      <c r="F75" s="69">
        <v>74.45</v>
      </c>
      <c r="G75" s="69">
        <f t="shared" si="4"/>
        <v>74.45</v>
      </c>
      <c r="H75" s="815"/>
      <c r="I75" s="817"/>
      <c r="J75" s="814"/>
      <c r="K75" s="818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</row>
    <row r="76" spans="1:44" s="5" customFormat="1" ht="14.45" customHeight="1">
      <c r="A76" s="195"/>
      <c r="B76" s="341"/>
      <c r="C76" s="607" t="s">
        <v>992</v>
      </c>
      <c r="D76" s="144" t="s">
        <v>973</v>
      </c>
      <c r="E76" s="216" t="s">
        <v>971</v>
      </c>
      <c r="F76" s="55">
        <v>87.97</v>
      </c>
      <c r="G76" s="55">
        <f t="shared" si="4"/>
        <v>87.97</v>
      </c>
      <c r="H76" s="815"/>
      <c r="I76" s="817"/>
      <c r="J76" s="814"/>
      <c r="K76" s="818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</row>
    <row r="77" spans="1:44" s="5" customFormat="1" ht="14.45" customHeight="1">
      <c r="A77" s="195"/>
      <c r="B77" s="341"/>
      <c r="C77" s="616" t="s">
        <v>991</v>
      </c>
      <c r="D77" s="217" t="s">
        <v>857</v>
      </c>
      <c r="E77" s="219" t="s">
        <v>971</v>
      </c>
      <c r="F77" s="69">
        <v>95.66</v>
      </c>
      <c r="G77" s="69">
        <f t="shared" si="4"/>
        <v>95.66</v>
      </c>
      <c r="H77" s="815"/>
      <c r="I77" s="817"/>
      <c r="J77" s="814"/>
      <c r="K77" s="818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</row>
    <row r="78" spans="1:44" s="5" customFormat="1" ht="14.45" customHeight="1">
      <c r="A78" s="195"/>
      <c r="B78" s="341"/>
      <c r="C78" s="607" t="s">
        <v>990</v>
      </c>
      <c r="D78" s="144" t="s">
        <v>969</v>
      </c>
      <c r="E78" s="216" t="s">
        <v>989</v>
      </c>
      <c r="F78" s="55">
        <v>116.41</v>
      </c>
      <c r="G78" s="55">
        <f t="shared" si="4"/>
        <v>116.41</v>
      </c>
      <c r="H78" s="815"/>
      <c r="I78" s="817"/>
      <c r="J78" s="814"/>
      <c r="K78" s="818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</row>
    <row r="79" spans="1:44" s="5" customFormat="1" ht="14.45" customHeight="1">
      <c r="A79" s="195"/>
      <c r="B79" s="341"/>
      <c r="C79" s="616" t="s">
        <v>988</v>
      </c>
      <c r="D79" s="217" t="s">
        <v>987</v>
      </c>
      <c r="E79" s="219" t="s">
        <v>951</v>
      </c>
      <c r="F79" s="69">
        <v>234.58</v>
      </c>
      <c r="G79" s="69">
        <f t="shared" si="4"/>
        <v>234.58</v>
      </c>
      <c r="H79" s="815"/>
      <c r="I79" s="817"/>
      <c r="J79" s="814"/>
      <c r="K79" s="818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</row>
    <row r="80" spans="1:44" s="5" customFormat="1" ht="14.45" customHeight="1">
      <c r="A80" s="195"/>
      <c r="B80" s="341"/>
      <c r="C80" s="607" t="s">
        <v>986</v>
      </c>
      <c r="D80" s="144" t="s">
        <v>966</v>
      </c>
      <c r="E80" s="216" t="s">
        <v>951</v>
      </c>
      <c r="F80" s="55">
        <v>204.61</v>
      </c>
      <c r="G80" s="55">
        <f t="shared" si="4"/>
        <v>204.61</v>
      </c>
      <c r="H80" s="815"/>
      <c r="I80" s="817"/>
      <c r="J80" s="814"/>
      <c r="K80" s="818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</row>
    <row r="81" spans="1:44" s="5" customFormat="1" ht="14.45" customHeight="1">
      <c r="A81" s="195"/>
      <c r="B81" s="341"/>
      <c r="C81" s="341"/>
      <c r="D81" s="341"/>
      <c r="E81" s="341"/>
      <c r="F81" s="341"/>
      <c r="G81" s="341"/>
      <c r="H81" s="821"/>
      <c r="I81" s="821"/>
      <c r="J81" s="818"/>
      <c r="K81" s="818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</row>
    <row r="82" spans="1:44" customFormat="1" ht="2.25" customHeight="1">
      <c r="A82" s="161"/>
      <c r="B82" s="46"/>
      <c r="C82" s="46"/>
      <c r="D82" s="46"/>
      <c r="E82" s="46"/>
      <c r="F82" s="46"/>
      <c r="G82" s="47"/>
      <c r="H82" s="820"/>
      <c r="I82" s="820"/>
      <c r="J82" s="813"/>
      <c r="K82" s="813"/>
    </row>
    <row r="83" spans="1:44" s="204" customFormat="1" ht="33.75" customHeight="1">
      <c r="A83" s="355" t="s">
        <v>985</v>
      </c>
      <c r="B83" s="101"/>
      <c r="C83" s="53"/>
      <c r="D83" s="53"/>
      <c r="E83" s="53"/>
      <c r="F83" s="53"/>
      <c r="G83" s="53"/>
      <c r="H83" s="823"/>
      <c r="I83" s="823"/>
      <c r="J83" s="826"/>
      <c r="K83" s="826"/>
      <c r="L83" s="243"/>
      <c r="M83" s="243"/>
      <c r="N83" s="243"/>
      <c r="O83" s="243"/>
      <c r="P83" s="243"/>
      <c r="Q83" s="243"/>
      <c r="R83" s="243"/>
      <c r="S83" s="243"/>
      <c r="T83" s="243"/>
      <c r="U83" s="243"/>
      <c r="V83" s="243"/>
      <c r="W83" s="243"/>
      <c r="X83" s="243"/>
      <c r="Y83" s="243"/>
      <c r="Z83" s="243"/>
      <c r="AA83" s="243"/>
      <c r="AB83" s="243"/>
      <c r="AC83" s="243"/>
      <c r="AD83" s="243"/>
      <c r="AE83" s="243"/>
      <c r="AF83" s="243"/>
      <c r="AG83" s="243"/>
      <c r="AH83" s="243"/>
      <c r="AI83" s="243"/>
      <c r="AJ83" s="243"/>
      <c r="AK83" s="243"/>
      <c r="AL83" s="243"/>
      <c r="AM83" s="243"/>
      <c r="AN83" s="243"/>
      <c r="AO83" s="243"/>
      <c r="AP83" s="243"/>
      <c r="AQ83" s="243"/>
      <c r="AR83" s="243"/>
    </row>
    <row r="84" spans="1:44" s="5" customFormat="1" ht="14.45" customHeight="1">
      <c r="A84" s="197"/>
      <c r="B84" s="223"/>
      <c r="C84" s="521"/>
      <c r="D84" s="139"/>
      <c r="E84" s="209" t="s">
        <v>744</v>
      </c>
      <c r="F84" s="210"/>
      <c r="G84" s="56"/>
      <c r="H84" s="279"/>
      <c r="I84" s="279"/>
      <c r="J84" s="818"/>
      <c r="K84" s="818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</row>
    <row r="85" spans="1:44" s="5" customFormat="1" ht="14.45" customHeight="1">
      <c r="A85" s="197"/>
      <c r="B85" s="223"/>
      <c r="C85" s="521" t="s">
        <v>984</v>
      </c>
      <c r="D85" s="111" t="s">
        <v>742</v>
      </c>
      <c r="E85" s="211" t="s">
        <v>963</v>
      </c>
      <c r="F85" s="69">
        <v>13.07</v>
      </c>
      <c r="G85" s="69">
        <f t="shared" ref="G85:G97" si="5">ROUND(F85-(F85*$G$30),2)</f>
        <v>13.07</v>
      </c>
      <c r="H85" s="815"/>
      <c r="I85" s="817"/>
      <c r="J85" s="814"/>
      <c r="K85" s="818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</row>
    <row r="86" spans="1:44" s="5" customFormat="1" ht="14.45" customHeight="1">
      <c r="A86" s="197"/>
      <c r="B86" s="223"/>
      <c r="C86" s="606" t="s">
        <v>983</v>
      </c>
      <c r="D86" s="144" t="s">
        <v>6</v>
      </c>
      <c r="E86" s="216" t="s">
        <v>938</v>
      </c>
      <c r="F86" s="55">
        <v>14.55</v>
      </c>
      <c r="G86" s="55">
        <f t="shared" si="5"/>
        <v>14.55</v>
      </c>
      <c r="H86" s="815"/>
      <c r="I86" s="817"/>
      <c r="J86" s="814"/>
      <c r="K86" s="818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</row>
    <row r="87" spans="1:44" s="5" customFormat="1" ht="14.45" customHeight="1">
      <c r="A87" s="195"/>
      <c r="B87" s="341"/>
      <c r="C87" s="523" t="s">
        <v>982</v>
      </c>
      <c r="D87" s="111" t="s">
        <v>131</v>
      </c>
      <c r="E87" s="211" t="s">
        <v>807</v>
      </c>
      <c r="F87" s="69">
        <v>13.66</v>
      </c>
      <c r="G87" s="69">
        <f t="shared" si="5"/>
        <v>13.66</v>
      </c>
      <c r="H87" s="815"/>
      <c r="I87" s="817"/>
      <c r="J87" s="814"/>
      <c r="K87" s="818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</row>
    <row r="88" spans="1:44" s="5" customFormat="1" ht="14.45" customHeight="1">
      <c r="A88" s="195"/>
      <c r="B88" s="341"/>
      <c r="C88" s="144" t="s">
        <v>981</v>
      </c>
      <c r="D88" s="144" t="s">
        <v>737</v>
      </c>
      <c r="E88" s="362" t="s">
        <v>1003</v>
      </c>
      <c r="F88" s="55">
        <v>15.17</v>
      </c>
      <c r="G88" s="55">
        <f t="shared" si="5"/>
        <v>15.17</v>
      </c>
      <c r="H88" s="815"/>
      <c r="I88" s="817"/>
      <c r="J88" s="814"/>
      <c r="K88" s="818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</row>
    <row r="89" spans="1:44" s="5" customFormat="1" ht="14.45" customHeight="1">
      <c r="A89" s="195"/>
      <c r="B89" s="341"/>
      <c r="C89" s="616" t="s">
        <v>980</v>
      </c>
      <c r="D89" s="111" t="s">
        <v>758</v>
      </c>
      <c r="E89" s="220" t="s">
        <v>799</v>
      </c>
      <c r="F89" s="620">
        <v>18.190000000000001</v>
      </c>
      <c r="G89" s="69">
        <f t="shared" si="5"/>
        <v>18.190000000000001</v>
      </c>
      <c r="H89" s="815"/>
      <c r="I89" s="817"/>
      <c r="J89" s="814"/>
      <c r="K89" s="818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</row>
    <row r="90" spans="1:44" s="5" customFormat="1" ht="14.45" customHeight="1">
      <c r="A90" s="195"/>
      <c r="B90" s="341"/>
      <c r="C90" s="607" t="s">
        <v>979</v>
      </c>
      <c r="D90" s="144" t="s">
        <v>756</v>
      </c>
      <c r="E90" s="216" t="s">
        <v>799</v>
      </c>
      <c r="F90" s="619">
        <v>21.2</v>
      </c>
      <c r="G90" s="55">
        <f t="shared" si="5"/>
        <v>21.2</v>
      </c>
      <c r="H90" s="815"/>
      <c r="I90" s="817"/>
      <c r="J90" s="814"/>
      <c r="K90" s="818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</row>
    <row r="91" spans="1:44" s="5" customFormat="1" ht="14.45" customHeight="1">
      <c r="A91" s="195"/>
      <c r="B91" s="341"/>
      <c r="C91" s="605" t="s">
        <v>978</v>
      </c>
      <c r="D91" s="111" t="s">
        <v>777</v>
      </c>
      <c r="E91" s="220" t="s">
        <v>932</v>
      </c>
      <c r="F91" s="69">
        <v>27.95</v>
      </c>
      <c r="G91" s="69">
        <f t="shared" si="5"/>
        <v>27.95</v>
      </c>
      <c r="H91" s="815"/>
      <c r="I91" s="817"/>
      <c r="J91" s="814"/>
      <c r="K91" s="818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</row>
    <row r="92" spans="1:44" s="5" customFormat="1" ht="14.45" customHeight="1">
      <c r="A92" s="195"/>
      <c r="B92" s="341"/>
      <c r="C92" s="607" t="s">
        <v>977</v>
      </c>
      <c r="D92" s="144" t="s">
        <v>863</v>
      </c>
      <c r="E92" s="216" t="s">
        <v>932</v>
      </c>
      <c r="F92" s="55">
        <v>47.77</v>
      </c>
      <c r="G92" s="55">
        <f t="shared" si="5"/>
        <v>47.77</v>
      </c>
      <c r="H92" s="815"/>
      <c r="I92" s="817"/>
      <c r="J92" s="814"/>
      <c r="K92" s="818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</row>
    <row r="93" spans="1:44" s="5" customFormat="1" ht="14.45" customHeight="1">
      <c r="A93" s="195"/>
      <c r="B93" s="341"/>
      <c r="C93" s="616" t="s">
        <v>976</v>
      </c>
      <c r="D93" s="111" t="s">
        <v>860</v>
      </c>
      <c r="E93" s="220" t="s">
        <v>975</v>
      </c>
      <c r="F93" s="69">
        <v>76.19</v>
      </c>
      <c r="G93" s="69">
        <f t="shared" si="5"/>
        <v>76.19</v>
      </c>
      <c r="H93" s="815"/>
      <c r="I93" s="817"/>
      <c r="J93" s="814"/>
      <c r="K93" s="818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</row>
    <row r="94" spans="1:44" s="5" customFormat="1" ht="14.45" customHeight="1">
      <c r="A94" s="195"/>
      <c r="B94" s="341"/>
      <c r="C94" s="607" t="s">
        <v>974</v>
      </c>
      <c r="D94" s="144" t="s">
        <v>973</v>
      </c>
      <c r="E94" s="216" t="s">
        <v>971</v>
      </c>
      <c r="F94" s="55">
        <v>81.67</v>
      </c>
      <c r="G94" s="55">
        <f t="shared" si="5"/>
        <v>81.67</v>
      </c>
      <c r="H94" s="815"/>
      <c r="I94" s="817"/>
      <c r="J94" s="814"/>
      <c r="K94" s="818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</row>
    <row r="95" spans="1:44" s="5" customFormat="1" ht="14.45" customHeight="1">
      <c r="A95" s="195"/>
      <c r="B95" s="341"/>
      <c r="C95" s="616" t="s">
        <v>972</v>
      </c>
      <c r="D95" s="111" t="s">
        <v>857</v>
      </c>
      <c r="E95" s="220" t="s">
        <v>971</v>
      </c>
      <c r="F95" s="69">
        <v>93.17</v>
      </c>
      <c r="G95" s="69">
        <f t="shared" si="5"/>
        <v>93.17</v>
      </c>
      <c r="H95" s="815"/>
      <c r="I95" s="817"/>
      <c r="J95" s="814"/>
      <c r="K95" s="818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</row>
    <row r="96" spans="1:44" s="5" customFormat="1" ht="14.45" customHeight="1">
      <c r="A96" s="195"/>
      <c r="B96" s="341"/>
      <c r="C96" s="607" t="s">
        <v>970</v>
      </c>
      <c r="D96" s="144" t="s">
        <v>969</v>
      </c>
      <c r="E96" s="216" t="s">
        <v>968</v>
      </c>
      <c r="F96" s="55">
        <v>202.28</v>
      </c>
      <c r="G96" s="55">
        <f t="shared" si="5"/>
        <v>202.28</v>
      </c>
      <c r="H96" s="815"/>
      <c r="I96" s="817"/>
      <c r="J96" s="814"/>
      <c r="K96" s="818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</row>
    <row r="97" spans="1:44" s="5" customFormat="1" ht="14.45" customHeight="1">
      <c r="A97" s="195"/>
      <c r="B97" s="341"/>
      <c r="C97" s="616" t="s">
        <v>967</v>
      </c>
      <c r="D97" s="111" t="s">
        <v>966</v>
      </c>
      <c r="E97" s="220" t="s">
        <v>859</v>
      </c>
      <c r="F97" s="69">
        <v>190.7</v>
      </c>
      <c r="G97" s="69">
        <f t="shared" si="5"/>
        <v>190.7</v>
      </c>
      <c r="H97" s="815"/>
      <c r="I97" s="817"/>
      <c r="J97" s="814"/>
      <c r="K97" s="818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</row>
    <row r="98" spans="1:44" s="5" customFormat="1" ht="12.2" customHeight="1">
      <c r="A98" s="195"/>
      <c r="B98" s="341"/>
      <c r="C98" s="341"/>
      <c r="D98" s="341"/>
      <c r="E98" s="341"/>
      <c r="F98" s="341"/>
      <c r="G98" s="341"/>
      <c r="H98" s="821"/>
      <c r="I98" s="821"/>
      <c r="J98" s="818"/>
      <c r="K98" s="818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</row>
    <row r="99" spans="1:44" customFormat="1" ht="2.25" customHeight="1">
      <c r="A99" s="161"/>
      <c r="B99" s="46"/>
      <c r="C99" s="46"/>
      <c r="D99" s="46"/>
      <c r="E99" s="46"/>
      <c r="F99" s="46"/>
      <c r="G99" s="47"/>
      <c r="H99" s="820"/>
      <c r="I99" s="820"/>
      <c r="J99" s="813"/>
      <c r="K99" s="813"/>
    </row>
    <row r="100" spans="1:44" s="5" customFormat="1" ht="33.75" customHeight="1">
      <c r="A100" s="355" t="s">
        <v>965</v>
      </c>
      <c r="B100" s="340"/>
      <c r="C100" s="222"/>
      <c r="D100" s="222"/>
      <c r="E100" s="222"/>
      <c r="F100" s="222"/>
      <c r="G100" s="222"/>
      <c r="H100" s="821"/>
      <c r="I100" s="821"/>
      <c r="J100" s="818"/>
      <c r="K100" s="818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</row>
    <row r="101" spans="1:44" s="5" customFormat="1" ht="14.45" customHeight="1">
      <c r="A101" s="197"/>
      <c r="B101" s="223"/>
      <c r="C101" s="521"/>
      <c r="D101" s="139"/>
      <c r="E101" s="209" t="s">
        <v>744</v>
      </c>
      <c r="F101" s="210"/>
      <c r="G101" s="56"/>
      <c r="H101" s="279"/>
      <c r="I101" s="279"/>
      <c r="J101" s="818"/>
      <c r="K101" s="818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</row>
    <row r="102" spans="1:44" s="5" customFormat="1" ht="14.45" customHeight="1">
      <c r="A102" s="197"/>
      <c r="B102" s="223"/>
      <c r="C102" s="621" t="s">
        <v>964</v>
      </c>
      <c r="D102" s="217" t="s">
        <v>742</v>
      </c>
      <c r="E102" s="218" t="s">
        <v>963</v>
      </c>
      <c r="F102" s="69">
        <v>21.11</v>
      </c>
      <c r="G102" s="69">
        <f>ROUND(F102-(F102*$G$30),2)</f>
        <v>21.11</v>
      </c>
      <c r="H102" s="815"/>
      <c r="I102" s="817"/>
      <c r="J102" s="814"/>
      <c r="K102" s="818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</row>
    <row r="103" spans="1:44" s="5" customFormat="1" ht="14.45" customHeight="1">
      <c r="A103" s="197"/>
      <c r="B103" s="223"/>
      <c r="C103" s="610" t="s">
        <v>1391</v>
      </c>
      <c r="D103" s="144" t="s">
        <v>187</v>
      </c>
      <c r="E103" s="212" t="s">
        <v>1003</v>
      </c>
      <c r="F103" s="55">
        <v>25.51</v>
      </c>
      <c r="G103" s="55">
        <f>ROUND(F103-(F103*$G$30),2)</f>
        <v>25.51</v>
      </c>
      <c r="H103" s="815"/>
      <c r="I103" s="817"/>
      <c r="J103" s="814"/>
      <c r="K103" s="818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</row>
    <row r="104" spans="1:44" s="5" customFormat="1" ht="14.45" customHeight="1">
      <c r="A104" s="197"/>
      <c r="B104" s="223"/>
      <c r="C104" s="523" t="s">
        <v>962</v>
      </c>
      <c r="D104" s="111" t="s">
        <v>737</v>
      </c>
      <c r="E104" s="220" t="s">
        <v>938</v>
      </c>
      <c r="F104" s="56">
        <v>27.64</v>
      </c>
      <c r="G104" s="56">
        <f>ROUND(F104-(F104*$G$30),2)</f>
        <v>27.64</v>
      </c>
      <c r="H104" s="815"/>
      <c r="I104" s="817"/>
      <c r="J104" s="814"/>
      <c r="K104" s="818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</row>
    <row r="105" spans="1:44" s="5" customFormat="1" ht="14.45" customHeight="1">
      <c r="A105" s="195"/>
      <c r="B105" s="341"/>
      <c r="C105" s="606" t="s">
        <v>961</v>
      </c>
      <c r="D105" s="144" t="s">
        <v>756</v>
      </c>
      <c r="E105" s="216" t="s">
        <v>773</v>
      </c>
      <c r="F105" s="55">
        <v>32.24</v>
      </c>
      <c r="G105" s="55">
        <f>ROUND(F105-(F105*$G$30),2)</f>
        <v>32.24</v>
      </c>
      <c r="H105" s="815"/>
      <c r="I105" s="817"/>
      <c r="J105" s="814"/>
      <c r="K105" s="818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</row>
    <row r="106" spans="1:44" s="5" customFormat="1" ht="14.45" customHeight="1">
      <c r="A106" s="195"/>
      <c r="B106" s="341"/>
      <c r="C106" s="523" t="s">
        <v>960</v>
      </c>
      <c r="D106" s="111" t="s">
        <v>777</v>
      </c>
      <c r="E106" s="220" t="s">
        <v>853</v>
      </c>
      <c r="F106" s="56">
        <v>34.35</v>
      </c>
      <c r="G106" s="56">
        <f>ROUND(F106-(F106*$G$30),2)</f>
        <v>34.35</v>
      </c>
      <c r="H106" s="815"/>
      <c r="I106" s="817"/>
      <c r="J106" s="814"/>
      <c r="K106" s="818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</row>
    <row r="107" spans="1:44" s="5" customFormat="1" ht="14.45" customHeight="1">
      <c r="A107" s="195"/>
      <c r="B107" s="341"/>
      <c r="C107" s="223"/>
      <c r="D107" s="223"/>
      <c r="E107" s="223"/>
      <c r="F107" s="223"/>
      <c r="G107" s="223"/>
      <c r="H107" s="827"/>
      <c r="I107" s="827"/>
      <c r="J107" s="818"/>
      <c r="K107" s="818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</row>
    <row r="108" spans="1:44" s="5" customFormat="1" ht="14.45" customHeight="1">
      <c r="A108" s="195"/>
      <c r="B108" s="341"/>
      <c r="C108" s="223"/>
      <c r="D108" s="223"/>
      <c r="E108" s="223"/>
      <c r="F108" s="223"/>
      <c r="G108" s="223"/>
      <c r="H108" s="827"/>
      <c r="I108" s="827"/>
      <c r="J108" s="818"/>
      <c r="K108" s="818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</row>
    <row r="109" spans="1:44" customFormat="1" ht="2.25" customHeight="1">
      <c r="A109" s="161"/>
      <c r="B109" s="46"/>
      <c r="C109" s="46"/>
      <c r="D109" s="46"/>
      <c r="E109" s="46"/>
      <c r="F109" s="46"/>
      <c r="G109" s="47"/>
      <c r="H109" s="820"/>
      <c r="I109" s="820"/>
      <c r="J109" s="813"/>
      <c r="K109" s="813"/>
    </row>
    <row r="110" spans="1:44" s="5" customFormat="1" ht="38.25" customHeight="1">
      <c r="A110" s="355" t="s">
        <v>959</v>
      </c>
      <c r="B110" s="340"/>
      <c r="C110" s="222"/>
      <c r="D110" s="222"/>
      <c r="E110" s="222"/>
      <c r="F110" s="222"/>
      <c r="G110" s="222"/>
      <c r="H110" s="821"/>
      <c r="I110" s="821"/>
      <c r="J110" s="818"/>
      <c r="K110" s="818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</row>
    <row r="111" spans="1:44" s="5" customFormat="1" ht="14.45" customHeight="1">
      <c r="A111" s="197"/>
      <c r="B111" s="223"/>
      <c r="C111" s="521"/>
      <c r="D111" s="139"/>
      <c r="E111" s="209" t="s">
        <v>744</v>
      </c>
      <c r="F111" s="210"/>
      <c r="G111" s="56"/>
      <c r="H111" s="279"/>
      <c r="I111" s="279"/>
      <c r="J111" s="818"/>
      <c r="K111" s="818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</row>
    <row r="112" spans="1:44" s="5" customFormat="1" ht="14.45" customHeight="1">
      <c r="A112" s="197"/>
      <c r="B112" s="223"/>
      <c r="C112" s="521" t="s">
        <v>958</v>
      </c>
      <c r="D112" s="111" t="s">
        <v>90</v>
      </c>
      <c r="E112" s="211" t="s">
        <v>807</v>
      </c>
      <c r="F112" s="69">
        <v>14.67</v>
      </c>
      <c r="G112" s="69">
        <f t="shared" ref="G112:G119" si="6">ROUND(F112-(F112*$G$30),2)</f>
        <v>14.67</v>
      </c>
      <c r="H112" s="815"/>
      <c r="I112" s="817"/>
      <c r="J112" s="814"/>
      <c r="K112" s="818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</row>
    <row r="113" spans="1:44" s="5" customFormat="1" ht="14.45" customHeight="1">
      <c r="A113" s="197"/>
      <c r="B113" s="223"/>
      <c r="C113" s="606" t="s">
        <v>957</v>
      </c>
      <c r="D113" s="144" t="s">
        <v>88</v>
      </c>
      <c r="E113" s="216" t="s">
        <v>783</v>
      </c>
      <c r="F113" s="55">
        <v>18.739999999999998</v>
      </c>
      <c r="G113" s="55">
        <f t="shared" si="6"/>
        <v>18.739999999999998</v>
      </c>
      <c r="H113" s="815"/>
      <c r="I113" s="817"/>
      <c r="J113" s="814"/>
      <c r="K113" s="818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</row>
    <row r="114" spans="1:44" s="5" customFormat="1" ht="14.45" customHeight="1">
      <c r="A114" s="195"/>
      <c r="B114" s="341"/>
      <c r="C114" s="523" t="s">
        <v>956</v>
      </c>
      <c r="D114" s="111" t="s">
        <v>955</v>
      </c>
      <c r="E114" s="211" t="s">
        <v>783</v>
      </c>
      <c r="F114" s="69">
        <v>18.190000000000001</v>
      </c>
      <c r="G114" s="69">
        <f t="shared" si="6"/>
        <v>18.190000000000001</v>
      </c>
      <c r="H114" s="815"/>
      <c r="I114" s="817"/>
      <c r="J114" s="814"/>
      <c r="K114" s="818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</row>
    <row r="115" spans="1:44" s="5" customFormat="1" ht="14.45" customHeight="1">
      <c r="A115" s="195"/>
      <c r="B115" s="341"/>
      <c r="C115" s="607" t="s">
        <v>954</v>
      </c>
      <c r="D115" s="144" t="s">
        <v>86</v>
      </c>
      <c r="E115" s="216" t="s">
        <v>760</v>
      </c>
      <c r="F115" s="55">
        <v>27.66</v>
      </c>
      <c r="G115" s="55">
        <f t="shared" si="6"/>
        <v>27.66</v>
      </c>
      <c r="H115" s="815"/>
      <c r="I115" s="817"/>
      <c r="J115" s="814"/>
      <c r="K115" s="818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</row>
    <row r="116" spans="1:44" s="5" customFormat="1" ht="14.45" customHeight="1">
      <c r="A116" s="195"/>
      <c r="B116" s="341"/>
      <c r="C116" s="616" t="s">
        <v>953</v>
      </c>
      <c r="D116" s="111" t="s">
        <v>84</v>
      </c>
      <c r="E116" s="220" t="s">
        <v>770</v>
      </c>
      <c r="F116" s="69">
        <v>51.08</v>
      </c>
      <c r="G116" s="69">
        <f t="shared" si="6"/>
        <v>51.08</v>
      </c>
      <c r="H116" s="815"/>
      <c r="I116" s="817"/>
      <c r="J116" s="814"/>
      <c r="K116" s="818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</row>
    <row r="117" spans="1:44" s="5" customFormat="1" ht="14.45" customHeight="1">
      <c r="A117" s="195"/>
      <c r="B117" s="341"/>
      <c r="C117" s="607" t="s">
        <v>952</v>
      </c>
      <c r="D117" s="144" t="s">
        <v>82</v>
      </c>
      <c r="E117" s="216" t="s">
        <v>951</v>
      </c>
      <c r="F117" s="55">
        <v>99.16</v>
      </c>
      <c r="G117" s="55">
        <f t="shared" si="6"/>
        <v>99.16</v>
      </c>
      <c r="H117" s="815"/>
      <c r="I117" s="817"/>
      <c r="J117" s="814"/>
      <c r="K117" s="818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</row>
    <row r="118" spans="1:44" s="5" customFormat="1" ht="14.45" customHeight="1">
      <c r="A118" s="195"/>
      <c r="B118" s="341"/>
      <c r="C118" s="616" t="s">
        <v>950</v>
      </c>
      <c r="D118" s="111" t="s">
        <v>80</v>
      </c>
      <c r="E118" s="220" t="s">
        <v>859</v>
      </c>
      <c r="F118" s="69">
        <v>140.44999999999999</v>
      </c>
      <c r="G118" s="69">
        <f t="shared" si="6"/>
        <v>140.44999999999999</v>
      </c>
      <c r="H118" s="815"/>
      <c r="I118" s="817"/>
      <c r="J118" s="814"/>
      <c r="K118" s="818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</row>
    <row r="119" spans="1:44" s="5" customFormat="1" ht="14.45" customHeight="1">
      <c r="A119" s="195"/>
      <c r="B119" s="341"/>
      <c r="C119" s="607" t="s">
        <v>949</v>
      </c>
      <c r="D119" s="144" t="s">
        <v>78</v>
      </c>
      <c r="E119" s="216" t="s">
        <v>171</v>
      </c>
      <c r="F119" s="55">
        <v>281.45999999999998</v>
      </c>
      <c r="G119" s="55">
        <f t="shared" si="6"/>
        <v>281.45999999999998</v>
      </c>
      <c r="H119" s="815"/>
      <c r="I119" s="817"/>
      <c r="J119" s="814"/>
      <c r="K119" s="818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</row>
    <row r="120" spans="1:44" s="5" customFormat="1" ht="12.2" customHeight="1">
      <c r="A120" s="195"/>
      <c r="B120" s="341"/>
      <c r="C120" s="622"/>
      <c r="D120" s="125"/>
      <c r="E120" s="214"/>
      <c r="F120" s="60"/>
      <c r="G120" s="60"/>
      <c r="H120" s="279"/>
      <c r="I120" s="279"/>
      <c r="J120" s="818"/>
      <c r="K120" s="818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</row>
    <row r="121" spans="1:44" customFormat="1" ht="2.25" customHeight="1">
      <c r="A121" s="161"/>
      <c r="B121" s="46"/>
      <c r="C121" s="46"/>
      <c r="D121" s="46"/>
      <c r="E121" s="46"/>
      <c r="F121" s="46"/>
      <c r="G121" s="47"/>
      <c r="H121" s="820"/>
      <c r="I121" s="820"/>
      <c r="J121" s="813"/>
      <c r="K121" s="813"/>
    </row>
    <row r="122" spans="1:44" s="5" customFormat="1" ht="33.75" customHeight="1">
      <c r="A122" s="355" t="s">
        <v>948</v>
      </c>
      <c r="B122" s="340"/>
      <c r="C122" s="222"/>
      <c r="D122" s="222"/>
      <c r="E122" s="222"/>
      <c r="F122" s="222"/>
      <c r="G122" s="222"/>
      <c r="H122" s="821"/>
      <c r="I122" s="821"/>
      <c r="J122" s="818"/>
      <c r="K122" s="818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</row>
    <row r="123" spans="1:44" s="5" customFormat="1" ht="14.45" customHeight="1">
      <c r="A123" s="197"/>
      <c r="B123" s="223"/>
      <c r="C123" s="521"/>
      <c r="D123" s="139"/>
      <c r="E123" s="209" t="s">
        <v>744</v>
      </c>
      <c r="F123" s="210"/>
      <c r="G123" s="56"/>
      <c r="H123" s="279"/>
      <c r="I123" s="279"/>
      <c r="J123" s="818"/>
      <c r="K123" s="818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</row>
    <row r="124" spans="1:44" s="5" customFormat="1" ht="14.45" customHeight="1">
      <c r="A124" s="197"/>
      <c r="B124" s="223"/>
      <c r="C124" s="521" t="s">
        <v>947</v>
      </c>
      <c r="D124" s="111" t="s">
        <v>742</v>
      </c>
      <c r="E124" s="211" t="s">
        <v>938</v>
      </c>
      <c r="F124" s="69">
        <v>15.35</v>
      </c>
      <c r="G124" s="69">
        <f t="shared" ref="G124:G130" si="7">ROUND(F124-(F124*$G$30),2)</f>
        <v>15.35</v>
      </c>
      <c r="H124" s="815"/>
      <c r="I124" s="817"/>
      <c r="J124" s="814"/>
      <c r="K124" s="818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</row>
    <row r="125" spans="1:44" s="5" customFormat="1" ht="14.45" customHeight="1">
      <c r="A125" s="197"/>
      <c r="B125" s="223"/>
      <c r="C125" s="610" t="s">
        <v>946</v>
      </c>
      <c r="D125" s="144" t="s">
        <v>6</v>
      </c>
      <c r="E125" s="212" t="s">
        <v>936</v>
      </c>
      <c r="F125" s="55">
        <v>21.05</v>
      </c>
      <c r="G125" s="55">
        <f t="shared" si="7"/>
        <v>21.05</v>
      </c>
      <c r="H125" s="815"/>
      <c r="I125" s="817"/>
      <c r="J125" s="814"/>
      <c r="K125" s="818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</row>
    <row r="126" spans="1:44" s="5" customFormat="1" ht="14.45" customHeight="1">
      <c r="A126" s="197"/>
      <c r="B126" s="223"/>
      <c r="C126" s="618" t="s">
        <v>945</v>
      </c>
      <c r="D126" s="217" t="s">
        <v>131</v>
      </c>
      <c r="E126" s="219" t="s">
        <v>773</v>
      </c>
      <c r="F126" s="69">
        <v>17.66</v>
      </c>
      <c r="G126" s="69">
        <f t="shared" si="7"/>
        <v>17.66</v>
      </c>
      <c r="H126" s="815"/>
      <c r="I126" s="817"/>
      <c r="J126" s="814"/>
      <c r="K126" s="818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</row>
    <row r="127" spans="1:44" s="5" customFormat="1" ht="14.45" customHeight="1">
      <c r="A127" s="197"/>
      <c r="B127" s="223"/>
      <c r="C127" s="606" t="s">
        <v>944</v>
      </c>
      <c r="D127" s="144" t="s">
        <v>737</v>
      </c>
      <c r="E127" s="212" t="s">
        <v>773</v>
      </c>
      <c r="F127" s="55">
        <v>22.74</v>
      </c>
      <c r="G127" s="55">
        <f t="shared" si="7"/>
        <v>22.74</v>
      </c>
      <c r="H127" s="815"/>
      <c r="I127" s="817"/>
      <c r="J127" s="814"/>
      <c r="K127" s="818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</row>
    <row r="128" spans="1:44" s="5" customFormat="1" ht="14.45" customHeight="1">
      <c r="A128" s="195"/>
      <c r="B128" s="341"/>
      <c r="C128" s="616" t="s">
        <v>943</v>
      </c>
      <c r="D128" s="111" t="s">
        <v>756</v>
      </c>
      <c r="E128" s="220" t="s">
        <v>802</v>
      </c>
      <c r="F128" s="69">
        <v>27.95</v>
      </c>
      <c r="G128" s="69">
        <f t="shared" si="7"/>
        <v>27.95</v>
      </c>
      <c r="H128" s="815"/>
      <c r="I128" s="817"/>
      <c r="J128" s="814"/>
      <c r="K128" s="818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</row>
    <row r="129" spans="1:44" s="5" customFormat="1" ht="14.45" customHeight="1">
      <c r="A129" s="195"/>
      <c r="B129" s="341"/>
      <c r="C129" s="607" t="s">
        <v>942</v>
      </c>
      <c r="D129" s="144" t="s">
        <v>777</v>
      </c>
      <c r="E129" s="216" t="s">
        <v>760</v>
      </c>
      <c r="F129" s="55">
        <v>30.17</v>
      </c>
      <c r="G129" s="55">
        <f t="shared" si="7"/>
        <v>30.17</v>
      </c>
      <c r="H129" s="815"/>
      <c r="I129" s="817"/>
      <c r="J129" s="814"/>
      <c r="K129" s="818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</row>
    <row r="130" spans="1:44" s="5" customFormat="1" ht="14.45" customHeight="1">
      <c r="A130" s="195"/>
      <c r="B130" s="341"/>
      <c r="C130" s="616" t="s">
        <v>941</v>
      </c>
      <c r="D130" s="111" t="s">
        <v>863</v>
      </c>
      <c r="E130" s="220" t="s">
        <v>770</v>
      </c>
      <c r="F130" s="69">
        <v>54.64</v>
      </c>
      <c r="G130" s="69">
        <f t="shared" si="7"/>
        <v>54.64</v>
      </c>
      <c r="H130" s="815"/>
      <c r="I130" s="817"/>
      <c r="J130" s="814"/>
      <c r="K130" s="818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</row>
    <row r="131" spans="1:44" s="5" customFormat="1" ht="14.45" customHeight="1">
      <c r="A131" s="195"/>
      <c r="B131" s="341"/>
      <c r="C131" s="622"/>
      <c r="D131" s="125"/>
      <c r="E131" s="214"/>
      <c r="F131" s="60"/>
      <c r="G131" s="60"/>
      <c r="H131" s="279"/>
      <c r="I131" s="279"/>
      <c r="J131" s="818"/>
      <c r="K131" s="818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</row>
    <row r="132" spans="1:44" customFormat="1" ht="2.25" customHeight="1">
      <c r="A132" s="161"/>
      <c r="B132" s="46"/>
      <c r="C132" s="46"/>
      <c r="D132" s="46"/>
      <c r="E132" s="46"/>
      <c r="F132" s="46"/>
      <c r="G132" s="47"/>
      <c r="H132" s="820"/>
      <c r="I132" s="820"/>
      <c r="J132" s="813"/>
      <c r="K132" s="813"/>
    </row>
    <row r="133" spans="1:44" s="5" customFormat="1" ht="33.75" customHeight="1">
      <c r="A133" s="355" t="s">
        <v>940</v>
      </c>
      <c r="B133" s="340"/>
      <c r="C133" s="222"/>
      <c r="D133" s="222"/>
      <c r="E133" s="222"/>
      <c r="F133" s="222"/>
      <c r="G133" s="222"/>
      <c r="H133" s="821"/>
      <c r="I133" s="821"/>
      <c r="J133" s="818"/>
      <c r="K133" s="818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</row>
    <row r="134" spans="1:44" s="5" customFormat="1" ht="14.45" customHeight="1">
      <c r="A134" s="197"/>
      <c r="B134" s="223"/>
      <c r="C134" s="521"/>
      <c r="D134" s="139"/>
      <c r="E134" s="209" t="s">
        <v>744</v>
      </c>
      <c r="F134" s="210"/>
      <c r="G134" s="56"/>
      <c r="H134" s="279"/>
      <c r="I134" s="279"/>
      <c r="J134" s="818"/>
      <c r="K134" s="818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</row>
    <row r="135" spans="1:44" s="5" customFormat="1" ht="14.45" customHeight="1">
      <c r="A135" s="197"/>
      <c r="B135" s="223"/>
      <c r="C135" s="521" t="s">
        <v>939</v>
      </c>
      <c r="D135" s="111" t="s">
        <v>742</v>
      </c>
      <c r="E135" s="211" t="s">
        <v>938</v>
      </c>
      <c r="F135" s="69">
        <v>14.01</v>
      </c>
      <c r="G135" s="69">
        <f t="shared" ref="G135:G141" si="8">ROUND(F135-(F135*$G$30),2)</f>
        <v>14.01</v>
      </c>
      <c r="H135" s="815"/>
      <c r="I135" s="817"/>
      <c r="J135" s="814"/>
      <c r="K135" s="818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</row>
    <row r="136" spans="1:44" s="5" customFormat="1" ht="14.45" customHeight="1">
      <c r="A136" s="197"/>
      <c r="B136" s="223"/>
      <c r="C136" s="610" t="s">
        <v>937</v>
      </c>
      <c r="D136" s="144" t="s">
        <v>6</v>
      </c>
      <c r="E136" s="212" t="s">
        <v>936</v>
      </c>
      <c r="F136" s="55">
        <v>17.2</v>
      </c>
      <c r="G136" s="55">
        <f t="shared" si="8"/>
        <v>17.2</v>
      </c>
      <c r="H136" s="815"/>
      <c r="I136" s="817"/>
      <c r="J136" s="814"/>
      <c r="K136" s="818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</row>
    <row r="137" spans="1:44" s="5" customFormat="1" ht="14.45" customHeight="1">
      <c r="A137" s="197"/>
      <c r="B137" s="223"/>
      <c r="C137" s="618" t="s">
        <v>935</v>
      </c>
      <c r="D137" s="217" t="s">
        <v>131</v>
      </c>
      <c r="E137" s="219" t="s">
        <v>783</v>
      </c>
      <c r="F137" s="69">
        <v>18.5</v>
      </c>
      <c r="G137" s="69">
        <f t="shared" si="8"/>
        <v>18.5</v>
      </c>
      <c r="H137" s="815"/>
      <c r="I137" s="817"/>
      <c r="J137" s="814"/>
      <c r="K137" s="818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</row>
    <row r="138" spans="1:44" s="5" customFormat="1" ht="14.45" customHeight="1">
      <c r="A138" s="197"/>
      <c r="B138" s="223"/>
      <c r="C138" s="606" t="s">
        <v>934</v>
      </c>
      <c r="D138" s="144" t="s">
        <v>737</v>
      </c>
      <c r="E138" s="212" t="s">
        <v>773</v>
      </c>
      <c r="F138" s="55">
        <v>21.43</v>
      </c>
      <c r="G138" s="55">
        <f t="shared" si="8"/>
        <v>21.43</v>
      </c>
      <c r="H138" s="815"/>
      <c r="I138" s="817"/>
      <c r="J138" s="814"/>
      <c r="K138" s="818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</row>
    <row r="139" spans="1:44" s="5" customFormat="1" ht="14.45" customHeight="1">
      <c r="A139" s="195"/>
      <c r="B139" s="341"/>
      <c r="C139" s="618" t="s">
        <v>933</v>
      </c>
      <c r="D139" s="217" t="s">
        <v>756</v>
      </c>
      <c r="E139" s="218" t="s">
        <v>932</v>
      </c>
      <c r="F139" s="69">
        <v>26.17</v>
      </c>
      <c r="G139" s="69">
        <f t="shared" si="8"/>
        <v>26.17</v>
      </c>
      <c r="H139" s="815"/>
      <c r="I139" s="817"/>
      <c r="J139" s="814"/>
      <c r="K139" s="818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</row>
    <row r="140" spans="1:44" s="5" customFormat="1" ht="14.45" customHeight="1">
      <c r="A140" s="195"/>
      <c r="B140" s="341"/>
      <c r="C140" s="607" t="s">
        <v>931</v>
      </c>
      <c r="D140" s="144" t="s">
        <v>777</v>
      </c>
      <c r="E140" s="216" t="s">
        <v>760</v>
      </c>
      <c r="F140" s="55">
        <v>29.27</v>
      </c>
      <c r="G140" s="55">
        <f t="shared" si="8"/>
        <v>29.27</v>
      </c>
      <c r="H140" s="815"/>
      <c r="I140" s="817"/>
      <c r="J140" s="814"/>
      <c r="K140" s="818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</row>
    <row r="141" spans="1:44" s="5" customFormat="1" ht="14.45" customHeight="1">
      <c r="A141" s="195"/>
      <c r="B141" s="341"/>
      <c r="C141" s="616" t="s">
        <v>930</v>
      </c>
      <c r="D141" s="111" t="s">
        <v>863</v>
      </c>
      <c r="E141" s="220" t="s">
        <v>770</v>
      </c>
      <c r="F141" s="69">
        <v>41.71</v>
      </c>
      <c r="G141" s="69">
        <f t="shared" si="8"/>
        <v>41.71</v>
      </c>
      <c r="H141" s="815"/>
      <c r="I141" s="817"/>
      <c r="J141" s="814"/>
      <c r="K141" s="818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</row>
    <row r="142" spans="1:44" s="5" customFormat="1" ht="14.45" customHeight="1">
      <c r="A142" s="195"/>
      <c r="B142" s="341"/>
      <c r="C142" s="617"/>
      <c r="D142" s="125"/>
      <c r="E142" s="214"/>
      <c r="F142" s="214"/>
      <c r="G142" s="214"/>
      <c r="H142" s="828"/>
      <c r="I142" s="828"/>
      <c r="J142" s="818"/>
      <c r="K142" s="818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</row>
    <row r="143" spans="1:44" customFormat="1" ht="2.25" customHeight="1">
      <c r="A143" s="161"/>
      <c r="B143" s="46"/>
      <c r="C143" s="46"/>
      <c r="D143" s="46"/>
      <c r="E143" s="46"/>
      <c r="F143" s="46"/>
      <c r="G143" s="47"/>
      <c r="H143" s="820"/>
      <c r="I143" s="820"/>
      <c r="J143" s="813"/>
      <c r="K143" s="813"/>
    </row>
    <row r="144" spans="1:44" s="5" customFormat="1" ht="33.75" customHeight="1">
      <c r="A144" s="355" t="s">
        <v>929</v>
      </c>
      <c r="B144" s="340"/>
      <c r="C144" s="222"/>
      <c r="D144" s="222"/>
      <c r="E144" s="222"/>
      <c r="F144" s="222"/>
      <c r="G144" s="222"/>
      <c r="H144" s="821"/>
      <c r="I144" s="821"/>
      <c r="J144" s="818"/>
      <c r="K144" s="818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</row>
    <row r="145" spans="1:44" s="5" customFormat="1" ht="14.45" customHeight="1">
      <c r="A145" s="197"/>
      <c r="B145" s="223"/>
      <c r="C145" s="521"/>
      <c r="D145" s="139"/>
      <c r="E145" s="209" t="s">
        <v>744</v>
      </c>
      <c r="F145" s="210"/>
      <c r="G145" s="56"/>
      <c r="H145" s="279"/>
      <c r="I145" s="279"/>
      <c r="J145" s="818"/>
      <c r="K145" s="818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</row>
    <row r="146" spans="1:44" s="5" customFormat="1" ht="14.45" customHeight="1">
      <c r="A146" s="197"/>
      <c r="B146" s="223"/>
      <c r="C146" s="521" t="s">
        <v>928</v>
      </c>
      <c r="D146" s="111" t="s">
        <v>90</v>
      </c>
      <c r="E146" s="211" t="s">
        <v>773</v>
      </c>
      <c r="F146" s="69">
        <v>18.440000000000001</v>
      </c>
      <c r="G146" s="69">
        <f t="shared" ref="G146:G152" si="9">ROUND(F146-(F146*$G$30),2)</f>
        <v>18.440000000000001</v>
      </c>
      <c r="H146" s="815"/>
      <c r="I146" s="817"/>
      <c r="J146" s="814"/>
      <c r="K146" s="818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</row>
    <row r="147" spans="1:44" s="5" customFormat="1" ht="14.45" customHeight="1">
      <c r="A147" s="195"/>
      <c r="B147" s="341"/>
      <c r="C147" s="606" t="s">
        <v>927</v>
      </c>
      <c r="D147" s="144" t="s">
        <v>88</v>
      </c>
      <c r="E147" s="216" t="s">
        <v>853</v>
      </c>
      <c r="F147" s="55">
        <v>24.41</v>
      </c>
      <c r="G147" s="55">
        <f t="shared" si="9"/>
        <v>24.41</v>
      </c>
      <c r="H147" s="815"/>
      <c r="I147" s="817"/>
      <c r="J147" s="814"/>
      <c r="K147" s="818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</row>
    <row r="148" spans="1:44" s="5" customFormat="1" ht="14.45" customHeight="1">
      <c r="A148" s="197"/>
      <c r="B148" s="223"/>
      <c r="C148" s="605" t="s">
        <v>926</v>
      </c>
      <c r="D148" s="111" t="s">
        <v>86</v>
      </c>
      <c r="E148" s="220" t="s">
        <v>925</v>
      </c>
      <c r="F148" s="69">
        <v>39.47</v>
      </c>
      <c r="G148" s="69">
        <f t="shared" si="9"/>
        <v>39.47</v>
      </c>
      <c r="H148" s="815"/>
      <c r="I148" s="817"/>
      <c r="J148" s="814"/>
      <c r="K148" s="818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</row>
    <row r="149" spans="1:44" s="5" customFormat="1" ht="14.45" customHeight="1">
      <c r="A149" s="197"/>
      <c r="B149" s="223"/>
      <c r="C149" s="607" t="s">
        <v>924</v>
      </c>
      <c r="D149" s="144" t="s">
        <v>84</v>
      </c>
      <c r="E149" s="216" t="s">
        <v>893</v>
      </c>
      <c r="F149" s="55">
        <v>67.31</v>
      </c>
      <c r="G149" s="55">
        <f t="shared" si="9"/>
        <v>67.31</v>
      </c>
      <c r="H149" s="815"/>
      <c r="I149" s="817"/>
      <c r="J149" s="814"/>
      <c r="K149" s="818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</row>
    <row r="150" spans="1:44" s="5" customFormat="1" ht="14.45" customHeight="1">
      <c r="A150" s="197"/>
      <c r="B150" s="223"/>
      <c r="C150" s="616" t="s">
        <v>923</v>
      </c>
      <c r="D150" s="111" t="s">
        <v>82</v>
      </c>
      <c r="E150" s="220" t="s">
        <v>856</v>
      </c>
      <c r="F150" s="69">
        <v>147.1</v>
      </c>
      <c r="G150" s="69">
        <f t="shared" si="9"/>
        <v>147.1</v>
      </c>
      <c r="H150" s="815"/>
      <c r="I150" s="817"/>
      <c r="J150" s="814"/>
      <c r="K150" s="818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</row>
    <row r="151" spans="1:44" s="5" customFormat="1" ht="14.45" customHeight="1">
      <c r="A151" s="195"/>
      <c r="B151" s="341"/>
      <c r="C151" s="607" t="s">
        <v>922</v>
      </c>
      <c r="D151" s="144" t="s">
        <v>80</v>
      </c>
      <c r="E151" s="216" t="s">
        <v>171</v>
      </c>
      <c r="F151" s="55">
        <v>208.26</v>
      </c>
      <c r="G151" s="55">
        <f t="shared" si="9"/>
        <v>208.26</v>
      </c>
      <c r="H151" s="815"/>
      <c r="I151" s="817"/>
      <c r="J151" s="814"/>
      <c r="K151" s="818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</row>
    <row r="152" spans="1:44" s="5" customFormat="1" ht="14.45" customHeight="1">
      <c r="A152" s="354"/>
      <c r="B152" s="341"/>
      <c r="C152" s="616" t="s">
        <v>921</v>
      </c>
      <c r="D152" s="111" t="s">
        <v>78</v>
      </c>
      <c r="E152" s="220" t="s">
        <v>167</v>
      </c>
      <c r="F152" s="69">
        <v>526.16</v>
      </c>
      <c r="G152" s="69">
        <f t="shared" si="9"/>
        <v>526.16</v>
      </c>
      <c r="H152" s="815"/>
      <c r="I152" s="817"/>
      <c r="J152" s="814"/>
      <c r="K152" s="818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</row>
    <row r="153" spans="1:44" s="5" customFormat="1" ht="14.45" customHeight="1">
      <c r="A153" s="354"/>
      <c r="B153" s="341"/>
      <c r="C153" s="617"/>
      <c r="D153" s="125"/>
      <c r="E153" s="214"/>
      <c r="F153" s="125"/>
      <c r="G153" s="125"/>
      <c r="H153" s="829"/>
      <c r="I153" s="829"/>
      <c r="J153" s="818"/>
      <c r="K153" s="818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</row>
    <row r="154" spans="1:44" customFormat="1" ht="2.25" customHeight="1">
      <c r="A154" s="161"/>
      <c r="B154" s="46"/>
      <c r="C154" s="46"/>
      <c r="D154" s="46"/>
      <c r="E154" s="46"/>
      <c r="F154" s="46"/>
      <c r="G154" s="47"/>
      <c r="H154" s="820"/>
      <c r="I154" s="820"/>
      <c r="J154" s="813"/>
      <c r="K154" s="813"/>
    </row>
    <row r="155" spans="1:44" s="5" customFormat="1" ht="33.75" customHeight="1">
      <c r="A155" s="355" t="s">
        <v>495</v>
      </c>
      <c r="B155" s="340"/>
      <c r="C155" s="222"/>
      <c r="D155" s="222"/>
      <c r="E155" s="222"/>
      <c r="F155" s="222"/>
      <c r="G155" s="222"/>
      <c r="H155" s="821"/>
      <c r="I155" s="821"/>
      <c r="J155" s="818"/>
      <c r="K155" s="818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</row>
    <row r="156" spans="1:44" s="5" customFormat="1" ht="14.45" customHeight="1">
      <c r="A156" s="354"/>
      <c r="B156" s="341"/>
      <c r="C156" s="521"/>
      <c r="D156" s="139"/>
      <c r="E156" s="209" t="s">
        <v>744</v>
      </c>
      <c r="F156" s="210"/>
      <c r="G156" s="56"/>
      <c r="H156" s="279"/>
      <c r="I156" s="279"/>
      <c r="J156" s="818"/>
      <c r="K156" s="818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</row>
    <row r="157" spans="1:44" s="5" customFormat="1" ht="14.45" customHeight="1">
      <c r="A157" s="356"/>
      <c r="B157" s="223"/>
      <c r="C157" s="616" t="s">
        <v>920</v>
      </c>
      <c r="D157" s="217" t="s">
        <v>750</v>
      </c>
      <c r="E157" s="219" t="s">
        <v>853</v>
      </c>
      <c r="F157" s="69">
        <v>22.75</v>
      </c>
      <c r="G157" s="69">
        <f t="shared" ref="G157:G176" si="10">ROUND(F157-(F157*$G$30),2)</f>
        <v>22.75</v>
      </c>
      <c r="H157" s="815"/>
      <c r="I157" s="817"/>
      <c r="J157" s="814"/>
      <c r="K157" s="818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</row>
    <row r="158" spans="1:44" s="5" customFormat="1" ht="14.45" customHeight="1">
      <c r="A158" s="354"/>
      <c r="B158" s="341"/>
      <c r="C158" s="606" t="s">
        <v>919</v>
      </c>
      <c r="D158" s="144" t="s">
        <v>753</v>
      </c>
      <c r="E158" s="212" t="s">
        <v>749</v>
      </c>
      <c r="F158" s="55">
        <v>22.96</v>
      </c>
      <c r="G158" s="55">
        <f t="shared" si="10"/>
        <v>22.96</v>
      </c>
      <c r="H158" s="815"/>
      <c r="I158" s="817"/>
      <c r="J158" s="814"/>
      <c r="K158" s="818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</row>
    <row r="159" spans="1:44" s="5" customFormat="1" ht="14.45" customHeight="1">
      <c r="A159" s="354"/>
      <c r="B159" s="341"/>
      <c r="C159" s="616" t="s">
        <v>918</v>
      </c>
      <c r="D159" s="217" t="s">
        <v>917</v>
      </c>
      <c r="E159" s="219" t="s">
        <v>773</v>
      </c>
      <c r="F159" s="69">
        <v>23.94</v>
      </c>
      <c r="G159" s="69">
        <f t="shared" si="10"/>
        <v>23.94</v>
      </c>
      <c r="H159" s="815"/>
      <c r="I159" s="817"/>
      <c r="J159" s="814"/>
      <c r="K159" s="818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</row>
    <row r="160" spans="1:44" s="5" customFormat="1" ht="14.45" customHeight="1">
      <c r="A160" s="354"/>
      <c r="B160" s="341"/>
      <c r="C160" s="607" t="s">
        <v>916</v>
      </c>
      <c r="D160" s="144" t="s">
        <v>915</v>
      </c>
      <c r="E160" s="216" t="s">
        <v>749</v>
      </c>
      <c r="F160" s="55">
        <v>22.4</v>
      </c>
      <c r="G160" s="55">
        <f t="shared" si="10"/>
        <v>22.4</v>
      </c>
      <c r="H160" s="815"/>
      <c r="I160" s="817"/>
      <c r="J160" s="814"/>
      <c r="K160" s="818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</row>
    <row r="161" spans="1:44" s="5" customFormat="1" ht="14.45" customHeight="1">
      <c r="A161" s="354"/>
      <c r="B161" s="341"/>
      <c r="C161" s="616" t="s">
        <v>914</v>
      </c>
      <c r="D161" s="217" t="s">
        <v>913</v>
      </c>
      <c r="E161" s="219" t="s">
        <v>746</v>
      </c>
      <c r="F161" s="69">
        <v>37.630000000000003</v>
      </c>
      <c r="G161" s="69">
        <f t="shared" si="10"/>
        <v>37.630000000000003</v>
      </c>
      <c r="H161" s="815"/>
      <c r="I161" s="817"/>
      <c r="J161" s="814"/>
      <c r="K161" s="818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</row>
    <row r="162" spans="1:44" s="8" customFormat="1" ht="14.45" customHeight="1">
      <c r="A162" s="354"/>
      <c r="B162" s="341"/>
      <c r="C162" s="607" t="s">
        <v>912</v>
      </c>
      <c r="D162" s="144" t="s">
        <v>911</v>
      </c>
      <c r="E162" s="216" t="s">
        <v>746</v>
      </c>
      <c r="F162" s="619">
        <v>32.92</v>
      </c>
      <c r="G162" s="55">
        <f t="shared" si="10"/>
        <v>32.92</v>
      </c>
      <c r="H162" s="815"/>
      <c r="I162" s="817"/>
      <c r="J162" s="814"/>
      <c r="K162" s="830"/>
      <c r="L162" s="237"/>
      <c r="M162" s="237"/>
      <c r="N162" s="237"/>
      <c r="O162" s="237"/>
      <c r="P162" s="237"/>
      <c r="Q162" s="237"/>
      <c r="R162" s="237"/>
      <c r="S162" s="237"/>
      <c r="T162" s="237"/>
      <c r="U162" s="237"/>
      <c r="V162" s="237"/>
      <c r="W162" s="237"/>
      <c r="X162" s="237"/>
      <c r="Y162" s="237"/>
      <c r="Z162" s="237"/>
      <c r="AA162" s="237"/>
      <c r="AB162" s="237"/>
      <c r="AC162" s="237"/>
      <c r="AD162" s="237"/>
      <c r="AE162" s="237"/>
      <c r="AF162" s="237"/>
      <c r="AG162" s="237"/>
      <c r="AH162" s="237"/>
      <c r="AI162" s="237"/>
      <c r="AJ162" s="237"/>
      <c r="AK162" s="237"/>
      <c r="AL162" s="237"/>
      <c r="AM162" s="237"/>
      <c r="AN162" s="237"/>
      <c r="AO162" s="237"/>
      <c r="AP162" s="237"/>
      <c r="AQ162" s="237"/>
      <c r="AR162" s="237"/>
    </row>
    <row r="163" spans="1:44" s="5" customFormat="1" ht="14.45" customHeight="1">
      <c r="A163" s="354"/>
      <c r="B163" s="341"/>
      <c r="C163" s="616" t="s">
        <v>910</v>
      </c>
      <c r="D163" s="217" t="s">
        <v>747</v>
      </c>
      <c r="E163" s="219" t="s">
        <v>760</v>
      </c>
      <c r="F163" s="69">
        <v>32.78</v>
      </c>
      <c r="G163" s="69">
        <f t="shared" si="10"/>
        <v>32.78</v>
      </c>
      <c r="H163" s="815"/>
      <c r="I163" s="817"/>
      <c r="J163" s="814"/>
      <c r="K163" s="818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</row>
    <row r="164" spans="1:44" s="5" customFormat="1" ht="14.45" customHeight="1">
      <c r="A164" s="354"/>
      <c r="B164" s="341"/>
      <c r="C164" s="607" t="s">
        <v>909</v>
      </c>
      <c r="D164" s="144" t="s">
        <v>908</v>
      </c>
      <c r="E164" s="216" t="s">
        <v>746</v>
      </c>
      <c r="F164" s="55">
        <v>36.130000000000003</v>
      </c>
      <c r="G164" s="55">
        <f t="shared" si="10"/>
        <v>36.130000000000003</v>
      </c>
      <c r="H164" s="815"/>
      <c r="I164" s="817"/>
      <c r="J164" s="814"/>
      <c r="K164" s="818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</row>
    <row r="165" spans="1:44" s="5" customFormat="1" ht="14.45" customHeight="1">
      <c r="A165" s="354"/>
      <c r="B165" s="341"/>
      <c r="C165" s="616" t="s">
        <v>907</v>
      </c>
      <c r="D165" s="217" t="s">
        <v>906</v>
      </c>
      <c r="E165" s="219" t="s">
        <v>746</v>
      </c>
      <c r="F165" s="69">
        <v>36.130000000000003</v>
      </c>
      <c r="G165" s="69">
        <f t="shared" si="10"/>
        <v>36.130000000000003</v>
      </c>
      <c r="H165" s="815"/>
      <c r="I165" s="817"/>
      <c r="J165" s="814"/>
      <c r="K165" s="818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</row>
    <row r="166" spans="1:44" s="5" customFormat="1" ht="14.45" customHeight="1">
      <c r="A166" s="354"/>
      <c r="B166" s="341"/>
      <c r="C166" s="607" t="s">
        <v>905</v>
      </c>
      <c r="D166" s="144" t="s">
        <v>904</v>
      </c>
      <c r="E166" s="216" t="s">
        <v>746</v>
      </c>
      <c r="F166" s="55">
        <v>40.97</v>
      </c>
      <c r="G166" s="55">
        <f t="shared" si="10"/>
        <v>40.97</v>
      </c>
      <c r="H166" s="815"/>
      <c r="I166" s="817"/>
      <c r="J166" s="814"/>
      <c r="K166" s="818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</row>
    <row r="167" spans="1:44" s="5" customFormat="1" ht="14.45" customHeight="1">
      <c r="A167" s="356"/>
      <c r="B167" s="223"/>
      <c r="C167" s="616" t="s">
        <v>903</v>
      </c>
      <c r="D167" s="217" t="s">
        <v>902</v>
      </c>
      <c r="E167" s="219" t="s">
        <v>901</v>
      </c>
      <c r="F167" s="69">
        <v>40.26</v>
      </c>
      <c r="G167" s="69">
        <f t="shared" si="10"/>
        <v>40.26</v>
      </c>
      <c r="H167" s="815"/>
      <c r="I167" s="817"/>
      <c r="J167" s="814"/>
      <c r="K167" s="818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</row>
    <row r="168" spans="1:44" s="5" customFormat="1" ht="14.45" customHeight="1">
      <c r="A168" s="356"/>
      <c r="B168" s="223"/>
      <c r="C168" s="607" t="s">
        <v>900</v>
      </c>
      <c r="D168" s="144" t="s">
        <v>899</v>
      </c>
      <c r="E168" s="216" t="s">
        <v>862</v>
      </c>
      <c r="F168" s="55">
        <v>54.03</v>
      </c>
      <c r="G168" s="55">
        <f t="shared" si="10"/>
        <v>54.03</v>
      </c>
      <c r="H168" s="815"/>
      <c r="I168" s="817"/>
      <c r="J168" s="814"/>
      <c r="K168" s="818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</row>
    <row r="169" spans="1:44" s="5" customFormat="1" ht="14.45" customHeight="1">
      <c r="A169" s="354"/>
      <c r="B169" s="341"/>
      <c r="C169" s="616" t="s">
        <v>898</v>
      </c>
      <c r="D169" s="217" t="s">
        <v>897</v>
      </c>
      <c r="E169" s="219" t="s">
        <v>896</v>
      </c>
      <c r="F169" s="69">
        <v>61.87</v>
      </c>
      <c r="G169" s="69">
        <f t="shared" si="10"/>
        <v>61.87</v>
      </c>
      <c r="H169" s="815"/>
      <c r="I169" s="817"/>
      <c r="J169" s="814"/>
      <c r="K169" s="818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</row>
    <row r="170" spans="1:44" s="5" customFormat="1" ht="14.45" customHeight="1">
      <c r="A170" s="354"/>
      <c r="B170" s="341"/>
      <c r="C170" s="607" t="s">
        <v>895</v>
      </c>
      <c r="D170" s="144" t="s">
        <v>894</v>
      </c>
      <c r="E170" s="216" t="s">
        <v>893</v>
      </c>
      <c r="F170" s="55">
        <v>70.45</v>
      </c>
      <c r="G170" s="55">
        <f t="shared" si="10"/>
        <v>70.45</v>
      </c>
      <c r="H170" s="815"/>
      <c r="I170" s="817"/>
      <c r="J170" s="814"/>
      <c r="K170" s="818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</row>
    <row r="171" spans="1:44" s="5" customFormat="1" ht="14.45" customHeight="1">
      <c r="A171" s="354"/>
      <c r="B171" s="341"/>
      <c r="C171" s="616" t="s">
        <v>892</v>
      </c>
      <c r="D171" s="111" t="s">
        <v>891</v>
      </c>
      <c r="E171" s="220" t="s">
        <v>12</v>
      </c>
      <c r="F171" s="69">
        <v>135</v>
      </c>
      <c r="G171" s="69">
        <f t="shared" si="10"/>
        <v>135</v>
      </c>
      <c r="H171" s="815"/>
      <c r="I171" s="817"/>
      <c r="J171" s="814"/>
      <c r="K171" s="818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</row>
    <row r="172" spans="1:44" s="5" customFormat="1" ht="14.45" customHeight="1">
      <c r="A172" s="354"/>
      <c r="B172" s="341"/>
      <c r="C172" s="607" t="s">
        <v>890</v>
      </c>
      <c r="D172" s="144" t="s">
        <v>889</v>
      </c>
      <c r="E172" s="216" t="s">
        <v>12</v>
      </c>
      <c r="F172" s="55">
        <v>131.09</v>
      </c>
      <c r="G172" s="55">
        <f t="shared" si="10"/>
        <v>131.09</v>
      </c>
      <c r="H172" s="815"/>
      <c r="I172" s="817"/>
      <c r="J172" s="814"/>
      <c r="K172" s="818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</row>
    <row r="173" spans="1:44" s="5" customFormat="1" ht="14.45" customHeight="1">
      <c r="A173" s="354"/>
      <c r="B173" s="341"/>
      <c r="C173" s="616" t="s">
        <v>888</v>
      </c>
      <c r="D173" s="111" t="s">
        <v>887</v>
      </c>
      <c r="E173" s="220" t="s">
        <v>12</v>
      </c>
      <c r="F173" s="69">
        <v>189.47</v>
      </c>
      <c r="G173" s="69">
        <f t="shared" si="10"/>
        <v>189.47</v>
      </c>
      <c r="H173" s="815"/>
      <c r="I173" s="817"/>
      <c r="J173" s="814"/>
      <c r="K173" s="818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</row>
    <row r="174" spans="1:44" s="5" customFormat="1" ht="14.45" customHeight="1">
      <c r="A174" s="354"/>
      <c r="B174" s="341"/>
      <c r="C174" s="607" t="s">
        <v>886</v>
      </c>
      <c r="D174" s="144" t="s">
        <v>885</v>
      </c>
      <c r="E174" s="216" t="s">
        <v>12</v>
      </c>
      <c r="F174" s="55">
        <v>212.35</v>
      </c>
      <c r="G174" s="55">
        <f t="shared" si="10"/>
        <v>212.35</v>
      </c>
      <c r="H174" s="815"/>
      <c r="I174" s="817"/>
      <c r="J174" s="814"/>
      <c r="K174" s="818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</row>
    <row r="175" spans="1:44" s="5" customFormat="1" ht="14.45" customHeight="1">
      <c r="A175" s="354"/>
      <c r="B175" s="341"/>
      <c r="C175" s="616" t="s">
        <v>884</v>
      </c>
      <c r="D175" s="111" t="s">
        <v>883</v>
      </c>
      <c r="E175" s="220" t="s">
        <v>12</v>
      </c>
      <c r="F175" s="69">
        <v>430.42</v>
      </c>
      <c r="G175" s="69">
        <f t="shared" si="10"/>
        <v>430.42</v>
      </c>
      <c r="H175" s="815"/>
      <c r="I175" s="817"/>
      <c r="J175" s="814"/>
      <c r="K175" s="818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</row>
    <row r="176" spans="1:44" s="5" customFormat="1" ht="14.45" customHeight="1">
      <c r="A176" s="354"/>
      <c r="B176" s="341"/>
      <c r="C176" s="607" t="s">
        <v>882</v>
      </c>
      <c r="D176" s="144" t="s">
        <v>881</v>
      </c>
      <c r="E176" s="216" t="s">
        <v>12</v>
      </c>
      <c r="F176" s="55">
        <v>477.63</v>
      </c>
      <c r="G176" s="55">
        <f t="shared" si="10"/>
        <v>477.63</v>
      </c>
      <c r="H176" s="815"/>
      <c r="I176" s="817"/>
      <c r="J176" s="814"/>
      <c r="K176" s="818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</row>
    <row r="177" spans="1:44" s="5" customFormat="1" ht="14.45" customHeight="1">
      <c r="A177" s="240"/>
      <c r="B177" s="342"/>
      <c r="C177" s="623"/>
      <c r="D177" s="84"/>
      <c r="E177" s="227"/>
      <c r="F177" s="84"/>
      <c r="G177" s="84"/>
      <c r="H177" s="831"/>
      <c r="I177" s="831"/>
      <c r="J177" s="818"/>
      <c r="K177" s="818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</row>
    <row r="178" spans="1:44" customFormat="1" ht="2.25" customHeight="1">
      <c r="A178" s="161"/>
      <c r="B178" s="46"/>
      <c r="C178" s="46"/>
      <c r="D178" s="46"/>
      <c r="E178" s="46"/>
      <c r="F178" s="46"/>
      <c r="G178" s="47"/>
      <c r="H178" s="820"/>
      <c r="I178" s="820"/>
      <c r="J178" s="813"/>
      <c r="K178" s="813"/>
    </row>
    <row r="179" spans="1:44" s="5" customFormat="1" ht="33.75" customHeight="1">
      <c r="A179" s="355" t="s">
        <v>880</v>
      </c>
      <c r="B179" s="340"/>
      <c r="C179" s="222"/>
      <c r="D179" s="222"/>
      <c r="E179" s="222"/>
      <c r="F179" s="222"/>
      <c r="G179" s="222"/>
      <c r="H179" s="821"/>
      <c r="I179" s="821"/>
      <c r="J179" s="818"/>
      <c r="K179" s="818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</row>
    <row r="180" spans="1:44" s="5" customFormat="1" ht="14.45" customHeight="1">
      <c r="A180" s="356"/>
      <c r="B180" s="223"/>
      <c r="C180" s="521"/>
      <c r="D180" s="139"/>
      <c r="E180" s="209" t="s">
        <v>744</v>
      </c>
      <c r="F180" s="210"/>
      <c r="G180" s="56"/>
      <c r="H180" s="279"/>
      <c r="I180" s="279"/>
      <c r="J180" s="818"/>
      <c r="K180" s="818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</row>
    <row r="181" spans="1:44" s="5" customFormat="1" ht="14.45" customHeight="1">
      <c r="A181" s="356"/>
      <c r="B181" s="223"/>
      <c r="C181" s="521" t="s">
        <v>879</v>
      </c>
      <c r="D181" s="111" t="s">
        <v>742</v>
      </c>
      <c r="E181" s="211" t="s">
        <v>878</v>
      </c>
      <c r="F181" s="69">
        <v>22.6</v>
      </c>
      <c r="G181" s="69">
        <f>ROUND(F181-(F181*$G$30),2)</f>
        <v>22.6</v>
      </c>
      <c r="H181" s="815"/>
      <c r="I181" s="817"/>
      <c r="J181" s="814"/>
      <c r="K181" s="818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</row>
    <row r="182" spans="1:44" s="5" customFormat="1" ht="14.45" customHeight="1">
      <c r="A182" s="356"/>
      <c r="B182" s="223"/>
      <c r="C182" s="606" t="s">
        <v>877</v>
      </c>
      <c r="D182" s="144" t="s">
        <v>131</v>
      </c>
      <c r="E182" s="216" t="s">
        <v>853</v>
      </c>
      <c r="F182" s="55">
        <v>28.85</v>
      </c>
      <c r="G182" s="55">
        <f>ROUND(F182-(F182*$G$30),2)</f>
        <v>28.85</v>
      </c>
      <c r="H182" s="815"/>
      <c r="I182" s="817"/>
      <c r="J182" s="814"/>
      <c r="K182" s="818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</row>
    <row r="183" spans="1:44" s="5" customFormat="1" ht="14.45" customHeight="1">
      <c r="A183" s="354"/>
      <c r="B183" s="341"/>
      <c r="C183" s="523" t="s">
        <v>876</v>
      </c>
      <c r="D183" s="111" t="s">
        <v>737</v>
      </c>
      <c r="E183" s="211" t="s">
        <v>760</v>
      </c>
      <c r="F183" s="69">
        <v>34.61</v>
      </c>
      <c r="G183" s="69">
        <f>ROUND(F183-(F183*$G$30),2)</f>
        <v>34.61</v>
      </c>
      <c r="H183" s="815"/>
      <c r="I183" s="817"/>
      <c r="J183" s="814"/>
      <c r="K183" s="818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</row>
    <row r="184" spans="1:44" s="5" customFormat="1" ht="14.45" customHeight="1">
      <c r="A184" s="354"/>
      <c r="B184" s="341"/>
      <c r="C184" s="607" t="s">
        <v>875</v>
      </c>
      <c r="D184" s="144" t="s">
        <v>777</v>
      </c>
      <c r="E184" s="216" t="s">
        <v>760</v>
      </c>
      <c r="F184" s="55">
        <v>53.04</v>
      </c>
      <c r="G184" s="55">
        <f>ROUND(F184-(F184*$G$30),2)</f>
        <v>53.04</v>
      </c>
      <c r="H184" s="815"/>
      <c r="I184" s="817"/>
      <c r="J184" s="814"/>
      <c r="K184" s="818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</row>
    <row r="185" spans="1:44" s="5" customFormat="1" ht="14.45" customHeight="1">
      <c r="A185" s="354"/>
      <c r="B185" s="341"/>
      <c r="C185" s="616" t="s">
        <v>874</v>
      </c>
      <c r="D185" s="111" t="s">
        <v>863</v>
      </c>
      <c r="E185" s="220" t="s">
        <v>862</v>
      </c>
      <c r="F185" s="69">
        <v>77.8</v>
      </c>
      <c r="G185" s="69">
        <f>ROUND(F185-(F185*$G$30),2)</f>
        <v>77.8</v>
      </c>
      <c r="H185" s="815"/>
      <c r="I185" s="817"/>
      <c r="J185" s="814"/>
      <c r="K185" s="818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</row>
    <row r="186" spans="1:44" s="5" customFormat="1" ht="14.45" customHeight="1">
      <c r="A186" s="354"/>
      <c r="B186" s="341"/>
      <c r="C186" s="622"/>
      <c r="D186" s="125"/>
      <c r="E186" s="214"/>
      <c r="F186" s="60"/>
      <c r="G186" s="60"/>
      <c r="H186" s="279"/>
      <c r="I186" s="279"/>
      <c r="J186" s="818"/>
      <c r="K186" s="818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</row>
    <row r="187" spans="1:44" customFormat="1" ht="2.25" customHeight="1">
      <c r="A187" s="161"/>
      <c r="B187" s="46"/>
      <c r="C187" s="46"/>
      <c r="D187" s="46"/>
      <c r="E187" s="46"/>
      <c r="F187" s="46"/>
      <c r="G187" s="47"/>
      <c r="H187" s="820"/>
      <c r="I187" s="820"/>
      <c r="J187" s="813"/>
      <c r="K187" s="813"/>
    </row>
    <row r="188" spans="1:44" s="5" customFormat="1" ht="33.75" customHeight="1">
      <c r="A188" s="355" t="s">
        <v>873</v>
      </c>
      <c r="B188" s="340"/>
      <c r="C188" s="222"/>
      <c r="D188" s="222"/>
      <c r="E188" s="222"/>
      <c r="F188" s="222"/>
      <c r="G188" s="222"/>
      <c r="H188" s="821"/>
      <c r="I188" s="821"/>
      <c r="J188" s="818"/>
      <c r="K188" s="818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</row>
    <row r="189" spans="1:44" s="5" customFormat="1" ht="14.45" customHeight="1">
      <c r="A189" s="356"/>
      <c r="B189" s="223"/>
      <c r="C189" s="521"/>
      <c r="D189" s="139"/>
      <c r="E189" s="209" t="s">
        <v>744</v>
      </c>
      <c r="F189" s="210"/>
      <c r="G189" s="56"/>
      <c r="H189" s="279"/>
      <c r="I189" s="279"/>
      <c r="J189" s="818"/>
      <c r="K189" s="818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</row>
    <row r="190" spans="1:44" s="5" customFormat="1" ht="14.45" customHeight="1">
      <c r="A190" s="356"/>
      <c r="B190" s="223"/>
      <c r="C190" s="521" t="s">
        <v>872</v>
      </c>
      <c r="D190" s="111" t="s">
        <v>742</v>
      </c>
      <c r="E190" s="211" t="s">
        <v>853</v>
      </c>
      <c r="F190" s="69">
        <v>22</v>
      </c>
      <c r="G190" s="69">
        <f t="shared" ref="G190:G199" si="11">ROUND(F190-(F190*$G$30),2)</f>
        <v>22</v>
      </c>
      <c r="H190" s="815"/>
      <c r="I190" s="817"/>
      <c r="J190" s="814"/>
      <c r="K190" s="818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</row>
    <row r="191" spans="1:44" s="5" customFormat="1" ht="14.45" customHeight="1">
      <c r="A191" s="356"/>
      <c r="B191" s="223"/>
      <c r="C191" s="606" t="s">
        <v>871</v>
      </c>
      <c r="D191" s="144" t="s">
        <v>131</v>
      </c>
      <c r="E191" s="216" t="s">
        <v>853</v>
      </c>
      <c r="F191" s="55">
        <v>29.4</v>
      </c>
      <c r="G191" s="55">
        <f t="shared" si="11"/>
        <v>29.4</v>
      </c>
      <c r="H191" s="815"/>
      <c r="I191" s="817"/>
      <c r="J191" s="814"/>
      <c r="K191" s="818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</row>
    <row r="192" spans="1:44" s="5" customFormat="1" ht="14.45" customHeight="1">
      <c r="A192" s="356"/>
      <c r="B192" s="223"/>
      <c r="C192" s="523" t="s">
        <v>870</v>
      </c>
      <c r="D192" s="111" t="s">
        <v>737</v>
      </c>
      <c r="E192" s="211" t="s">
        <v>760</v>
      </c>
      <c r="F192" s="69">
        <v>32.340000000000003</v>
      </c>
      <c r="G192" s="69">
        <f t="shared" si="11"/>
        <v>32.340000000000003</v>
      </c>
      <c r="H192" s="815"/>
      <c r="I192" s="817"/>
      <c r="J192" s="814"/>
      <c r="K192" s="818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</row>
    <row r="193" spans="1:44" s="5" customFormat="1" ht="14.45" customHeight="1">
      <c r="A193" s="356"/>
      <c r="B193" s="223"/>
      <c r="C193" s="607" t="s">
        <v>869</v>
      </c>
      <c r="D193" s="144" t="s">
        <v>758</v>
      </c>
      <c r="E193" s="216" t="s">
        <v>746</v>
      </c>
      <c r="F193" s="55">
        <v>37.1</v>
      </c>
      <c r="G193" s="55">
        <f t="shared" si="11"/>
        <v>37.1</v>
      </c>
      <c r="H193" s="815"/>
      <c r="I193" s="817"/>
      <c r="J193" s="814"/>
      <c r="K193" s="818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</row>
    <row r="194" spans="1:44" s="5" customFormat="1" ht="14.45" customHeight="1">
      <c r="A194" s="354"/>
      <c r="B194" s="341"/>
      <c r="C194" s="616" t="s">
        <v>868</v>
      </c>
      <c r="D194" s="111" t="s">
        <v>756</v>
      </c>
      <c r="E194" s="220" t="s">
        <v>746</v>
      </c>
      <c r="F194" s="69">
        <v>48.71</v>
      </c>
      <c r="G194" s="69">
        <f t="shared" si="11"/>
        <v>48.71</v>
      </c>
      <c r="H194" s="815"/>
      <c r="I194" s="817"/>
      <c r="J194" s="814"/>
      <c r="K194" s="818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</row>
    <row r="195" spans="1:44" s="5" customFormat="1" ht="14.45" customHeight="1">
      <c r="A195" s="354"/>
      <c r="B195" s="341"/>
      <c r="C195" s="607" t="s">
        <v>867</v>
      </c>
      <c r="D195" s="144" t="s">
        <v>777</v>
      </c>
      <c r="E195" s="216" t="s">
        <v>760</v>
      </c>
      <c r="F195" s="55">
        <v>53.04</v>
      </c>
      <c r="G195" s="55">
        <f t="shared" si="11"/>
        <v>53.04</v>
      </c>
      <c r="H195" s="815"/>
      <c r="I195" s="817"/>
      <c r="J195" s="814"/>
      <c r="K195" s="818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</row>
    <row r="196" spans="1:44" s="5" customFormat="1" ht="14.45" customHeight="1">
      <c r="A196" s="354"/>
      <c r="B196" s="341"/>
      <c r="C196" s="616" t="s">
        <v>866</v>
      </c>
      <c r="D196" s="111" t="s">
        <v>865</v>
      </c>
      <c r="E196" s="220" t="s">
        <v>862</v>
      </c>
      <c r="F196" s="69">
        <v>69.66</v>
      </c>
      <c r="G196" s="69">
        <f t="shared" si="11"/>
        <v>69.66</v>
      </c>
      <c r="H196" s="815"/>
      <c r="I196" s="817"/>
      <c r="J196" s="814"/>
      <c r="K196" s="818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</row>
    <row r="197" spans="1:44" s="5" customFormat="1" ht="14.45" customHeight="1">
      <c r="A197" s="354"/>
      <c r="B197" s="341"/>
      <c r="C197" s="607" t="s">
        <v>864</v>
      </c>
      <c r="D197" s="144" t="s">
        <v>863</v>
      </c>
      <c r="E197" s="216" t="s">
        <v>862</v>
      </c>
      <c r="F197" s="55">
        <v>70.98</v>
      </c>
      <c r="G197" s="55">
        <f t="shared" si="11"/>
        <v>70.98</v>
      </c>
      <c r="H197" s="815"/>
      <c r="I197" s="817"/>
      <c r="J197" s="814"/>
      <c r="K197" s="818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</row>
    <row r="198" spans="1:44" s="5" customFormat="1" ht="14.45" customHeight="1">
      <c r="A198" s="354"/>
      <c r="B198" s="341"/>
      <c r="C198" s="616" t="s">
        <v>861</v>
      </c>
      <c r="D198" s="111" t="s">
        <v>860</v>
      </c>
      <c r="E198" s="220" t="s">
        <v>859</v>
      </c>
      <c r="F198" s="69">
        <v>141.44</v>
      </c>
      <c r="G198" s="69">
        <f t="shared" si="11"/>
        <v>141.44</v>
      </c>
      <c r="H198" s="815"/>
      <c r="I198" s="817"/>
      <c r="J198" s="814"/>
      <c r="K198" s="818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</row>
    <row r="199" spans="1:44" s="5" customFormat="1" ht="14.45" customHeight="1">
      <c r="A199" s="354"/>
      <c r="B199" s="341"/>
      <c r="C199" s="607" t="s">
        <v>858</v>
      </c>
      <c r="D199" s="144" t="s">
        <v>857</v>
      </c>
      <c r="E199" s="216" t="s">
        <v>856</v>
      </c>
      <c r="F199" s="55">
        <v>300.83</v>
      </c>
      <c r="G199" s="55">
        <f t="shared" si="11"/>
        <v>300.83</v>
      </c>
      <c r="H199" s="815"/>
      <c r="I199" s="817"/>
      <c r="J199" s="814"/>
      <c r="K199" s="818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</row>
    <row r="200" spans="1:44" s="5" customFormat="1" ht="14.45" customHeight="1">
      <c r="A200" s="354"/>
      <c r="B200" s="341"/>
      <c r="C200" s="622"/>
      <c r="D200" s="125"/>
      <c r="E200" s="214"/>
      <c r="F200" s="60"/>
      <c r="G200" s="60"/>
      <c r="H200" s="279"/>
      <c r="I200" s="279"/>
      <c r="J200" s="818"/>
      <c r="K200" s="818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</row>
    <row r="201" spans="1:44" customFormat="1" ht="2.25" customHeight="1">
      <c r="A201" s="161"/>
      <c r="B201" s="46"/>
      <c r="C201" s="46"/>
      <c r="D201" s="46"/>
      <c r="E201" s="46"/>
      <c r="F201" s="46"/>
      <c r="G201" s="47"/>
      <c r="H201" s="820"/>
      <c r="I201" s="820"/>
      <c r="J201" s="813"/>
      <c r="K201" s="813"/>
    </row>
    <row r="202" spans="1:44" s="5" customFormat="1" ht="33.75" customHeight="1">
      <c r="A202" s="355" t="s">
        <v>745</v>
      </c>
      <c r="B202" s="340"/>
      <c r="C202" s="222"/>
      <c r="D202" s="222"/>
      <c r="E202" s="222"/>
      <c r="F202" s="222"/>
      <c r="G202" s="222"/>
      <c r="H202" s="821"/>
      <c r="I202" s="821"/>
      <c r="J202" s="818"/>
      <c r="K202" s="818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</row>
    <row r="203" spans="1:44" s="5" customFormat="1" ht="14.45" customHeight="1">
      <c r="A203" s="356"/>
      <c r="B203" s="223"/>
      <c r="C203" s="521"/>
      <c r="D203" s="139"/>
      <c r="E203" s="209" t="s">
        <v>4</v>
      </c>
      <c r="F203" s="210"/>
      <c r="G203" s="56"/>
      <c r="H203" s="279"/>
      <c r="I203" s="279"/>
      <c r="J203" s="818"/>
      <c r="K203" s="818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</row>
    <row r="204" spans="1:44" s="5" customFormat="1" ht="14.45" customHeight="1">
      <c r="A204" s="356"/>
      <c r="B204" s="223"/>
      <c r="C204" s="610" t="s">
        <v>855</v>
      </c>
      <c r="D204" s="144" t="s">
        <v>742</v>
      </c>
      <c r="E204" s="212" t="s">
        <v>853</v>
      </c>
      <c r="F204" s="55">
        <v>19.75</v>
      </c>
      <c r="G204" s="55">
        <f>ROUND(F204-(F204*$G$30),2)</f>
        <v>19.75</v>
      </c>
      <c r="H204" s="815"/>
      <c r="I204" s="817"/>
      <c r="J204" s="814"/>
      <c r="K204" s="818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</row>
    <row r="205" spans="1:44" s="5" customFormat="1" ht="14.45" customHeight="1">
      <c r="A205" s="356"/>
      <c r="B205" s="223"/>
      <c r="C205" s="523" t="s">
        <v>854</v>
      </c>
      <c r="D205" s="111" t="s">
        <v>131</v>
      </c>
      <c r="E205" s="220" t="s">
        <v>853</v>
      </c>
      <c r="F205" s="69">
        <v>23.85</v>
      </c>
      <c r="G205" s="69">
        <f>ROUND(F205-(F205*$G$30),2)</f>
        <v>23.85</v>
      </c>
      <c r="H205" s="815"/>
      <c r="I205" s="817"/>
      <c r="J205" s="814"/>
      <c r="K205" s="818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</row>
    <row r="206" spans="1:44" s="5" customFormat="1" ht="14.45" customHeight="1">
      <c r="A206" s="354"/>
      <c r="B206" s="341"/>
      <c r="C206" s="622"/>
      <c r="D206" s="125"/>
      <c r="E206" s="214"/>
      <c r="F206" s="60"/>
      <c r="G206" s="60"/>
      <c r="H206" s="279"/>
      <c r="I206" s="279"/>
      <c r="J206" s="818"/>
      <c r="K206" s="818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</row>
    <row r="207" spans="1:44" s="5" customFormat="1" ht="14.45" customHeight="1">
      <c r="A207" s="354"/>
      <c r="B207" s="341"/>
      <c r="C207" s="622"/>
      <c r="D207" s="125"/>
      <c r="E207" s="214"/>
      <c r="F207" s="60"/>
      <c r="G207" s="60"/>
      <c r="H207" s="279"/>
      <c r="I207" s="279"/>
      <c r="J207" s="818"/>
      <c r="K207" s="818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</row>
    <row r="208" spans="1:44" s="5" customFormat="1" ht="14.45" customHeight="1">
      <c r="A208" s="354"/>
      <c r="B208" s="341"/>
      <c r="C208" s="622"/>
      <c r="D208" s="125"/>
      <c r="E208" s="214"/>
      <c r="F208" s="60"/>
      <c r="G208" s="60"/>
      <c r="H208" s="279"/>
      <c r="I208" s="279"/>
      <c r="J208" s="818"/>
      <c r="K208" s="818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</row>
    <row r="209" spans="1:44" customFormat="1" ht="2.25" customHeight="1">
      <c r="A209" s="161"/>
      <c r="B209" s="46"/>
      <c r="C209" s="46"/>
      <c r="D209" s="46"/>
      <c r="E209" s="46"/>
      <c r="F209" s="46"/>
      <c r="G209" s="47"/>
      <c r="H209" s="820"/>
      <c r="I209" s="820"/>
      <c r="J209" s="813"/>
      <c r="K209" s="813"/>
    </row>
    <row r="210" spans="1:44" s="5" customFormat="1" ht="38.25" customHeight="1">
      <c r="A210" s="355" t="s">
        <v>735</v>
      </c>
      <c r="B210" s="340"/>
      <c r="C210" s="222"/>
      <c r="D210" s="222"/>
      <c r="E210" s="222"/>
      <c r="F210" s="222"/>
      <c r="G210" s="222"/>
      <c r="H210" s="821"/>
      <c r="I210" s="821"/>
      <c r="J210" s="818"/>
      <c r="K210" s="818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</row>
    <row r="211" spans="1:44" s="5" customFormat="1" ht="14.45" customHeight="1">
      <c r="A211" s="354"/>
      <c r="B211" s="341"/>
      <c r="C211" s="521"/>
      <c r="D211" s="139"/>
      <c r="E211" s="209" t="s">
        <v>4</v>
      </c>
      <c r="F211" s="210"/>
      <c r="G211" s="56"/>
      <c r="H211" s="279"/>
      <c r="I211" s="279"/>
      <c r="J211" s="818"/>
      <c r="K211" s="818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</row>
    <row r="212" spans="1:44" s="5" customFormat="1" ht="14.45" customHeight="1">
      <c r="A212" s="354"/>
      <c r="B212" s="343"/>
      <c r="C212" s="618" t="s">
        <v>852</v>
      </c>
      <c r="D212" s="111" t="s">
        <v>733</v>
      </c>
      <c r="E212" s="211" t="s">
        <v>730</v>
      </c>
      <c r="F212" s="69">
        <v>50.75</v>
      </c>
      <c r="G212" s="69">
        <f>ROUND(F212-(F212*$G$30),2)</f>
        <v>50.75</v>
      </c>
      <c r="H212" s="815"/>
      <c r="I212" s="817"/>
      <c r="J212" s="814"/>
      <c r="K212" s="818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</row>
    <row r="213" spans="1:44" s="5" customFormat="1" ht="14.45" customHeight="1">
      <c r="A213" s="354"/>
      <c r="B213" s="341"/>
      <c r="C213" s="606" t="s">
        <v>851</v>
      </c>
      <c r="D213" s="144" t="s">
        <v>731</v>
      </c>
      <c r="E213" s="216" t="s">
        <v>730</v>
      </c>
      <c r="F213" s="55">
        <v>53.91</v>
      </c>
      <c r="G213" s="55">
        <f>ROUND(F213-(F213*$G$30),2)</f>
        <v>53.91</v>
      </c>
      <c r="H213" s="815"/>
      <c r="I213" s="817"/>
      <c r="J213" s="814"/>
      <c r="K213" s="818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</row>
    <row r="214" spans="1:44" s="5" customFormat="1" ht="14.45" customHeight="1">
      <c r="A214" s="354"/>
      <c r="B214" s="341"/>
      <c r="C214" s="605" t="s">
        <v>850</v>
      </c>
      <c r="D214" s="111" t="s">
        <v>849</v>
      </c>
      <c r="E214" s="220" t="s">
        <v>730</v>
      </c>
      <c r="F214" s="56">
        <v>61.94</v>
      </c>
      <c r="G214" s="56">
        <f>ROUND(F214-(F214*$G$30),2)</f>
        <v>61.94</v>
      </c>
      <c r="H214" s="815"/>
      <c r="I214" s="817"/>
      <c r="J214" s="814"/>
      <c r="K214" s="818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</row>
    <row r="215" spans="1:44" s="5" customFormat="1" ht="14.45" customHeight="1">
      <c r="A215" s="354"/>
      <c r="B215" s="341"/>
      <c r="C215" s="622"/>
      <c r="D215" s="125"/>
      <c r="E215" s="214"/>
      <c r="F215" s="60"/>
      <c r="G215" s="60"/>
      <c r="H215" s="279"/>
      <c r="I215" s="279"/>
      <c r="J215" s="818"/>
      <c r="K215" s="818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</row>
    <row r="216" spans="1:44" s="5" customFormat="1" ht="14.45" customHeight="1">
      <c r="A216" s="354"/>
      <c r="B216" s="341"/>
      <c r="C216" s="622"/>
      <c r="D216" s="125"/>
      <c r="E216" s="214"/>
      <c r="F216" s="60"/>
      <c r="G216" s="60"/>
      <c r="H216" s="279"/>
      <c r="I216" s="279"/>
      <c r="J216" s="818"/>
      <c r="K216" s="818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</row>
    <row r="217" spans="1:44" customFormat="1" ht="2.25" customHeight="1">
      <c r="A217" s="161"/>
      <c r="B217" s="46"/>
      <c r="C217" s="46"/>
      <c r="D217" s="46"/>
      <c r="E217" s="46"/>
      <c r="F217" s="46"/>
      <c r="G217" s="47"/>
      <c r="H217" s="820"/>
      <c r="I217" s="820"/>
      <c r="J217" s="813"/>
      <c r="K217" s="813"/>
    </row>
    <row r="218" spans="1:44" s="5" customFormat="1" ht="33.75" customHeight="1">
      <c r="A218" s="355" t="s">
        <v>349</v>
      </c>
      <c r="B218" s="341"/>
      <c r="C218" s="622"/>
      <c r="D218" s="125"/>
      <c r="E218" s="214"/>
      <c r="F218" s="60"/>
      <c r="G218" s="60"/>
      <c r="H218" s="279"/>
      <c r="I218" s="279"/>
      <c r="J218" s="818"/>
      <c r="K218" s="818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</row>
    <row r="219" spans="1:44" s="5" customFormat="1" ht="36" customHeight="1">
      <c r="A219" s="746"/>
      <c r="B219" s="341"/>
      <c r="C219" s="622"/>
      <c r="D219" s="125"/>
      <c r="E219" s="214"/>
      <c r="F219" s="60"/>
      <c r="G219" s="60"/>
      <c r="H219" s="279"/>
      <c r="I219" s="279"/>
      <c r="J219" s="818"/>
      <c r="K219" s="818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</row>
    <row r="220" spans="1:44" s="5" customFormat="1" ht="15">
      <c r="A220" s="746"/>
      <c r="B220" s="341"/>
      <c r="C220" s="521"/>
      <c r="D220" s="139"/>
      <c r="E220" s="209" t="s">
        <v>744</v>
      </c>
      <c r="F220" s="210"/>
      <c r="G220" s="56"/>
      <c r="H220" s="279"/>
      <c r="I220" s="279"/>
      <c r="J220" s="818"/>
      <c r="K220" s="818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</row>
    <row r="221" spans="1:44" s="5" customFormat="1">
      <c r="A221" s="354"/>
      <c r="B221" s="341"/>
      <c r="C221" s="618" t="s">
        <v>1457</v>
      </c>
      <c r="D221" s="111" t="s">
        <v>90</v>
      </c>
      <c r="E221" s="211" t="s">
        <v>1456</v>
      </c>
      <c r="F221" s="56">
        <v>5.91</v>
      </c>
      <c r="G221" s="56">
        <f>ROUND(F221-(F221*$G$30),2)</f>
        <v>5.91</v>
      </c>
      <c r="H221" s="815"/>
      <c r="I221" s="817"/>
      <c r="J221" s="814"/>
      <c r="K221" s="818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</row>
    <row r="222" spans="1:44" s="5" customFormat="1">
      <c r="A222" s="354"/>
      <c r="B222" s="341"/>
      <c r="C222" s="606" t="s">
        <v>1455</v>
      </c>
      <c r="D222" s="144" t="s">
        <v>88</v>
      </c>
      <c r="E222" s="212" t="s">
        <v>1454</v>
      </c>
      <c r="F222" s="55">
        <v>8.2799999999999994</v>
      </c>
      <c r="G222" s="55">
        <f>ROUND(F222-(F222*$G$30),2)</f>
        <v>8.2799999999999994</v>
      </c>
      <c r="H222" s="815"/>
      <c r="I222" s="817"/>
      <c r="J222" s="814"/>
      <c r="K222" s="818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</row>
    <row r="223" spans="1:44" s="5" customFormat="1">
      <c r="A223" s="354"/>
      <c r="B223" s="341"/>
      <c r="C223" s="748"/>
      <c r="D223" s="125"/>
      <c r="E223" s="224"/>
      <c r="F223" s="60"/>
      <c r="G223" s="60"/>
      <c r="H223" s="279"/>
      <c r="I223" s="279"/>
      <c r="J223" s="816"/>
      <c r="K223" s="818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</row>
    <row r="224" spans="1:44" customFormat="1" ht="2.25" customHeight="1">
      <c r="A224" s="161"/>
      <c r="B224" s="46"/>
      <c r="C224" s="46"/>
      <c r="D224" s="46"/>
      <c r="E224" s="46"/>
      <c r="F224" s="46"/>
      <c r="G224" s="47"/>
      <c r="H224" s="820"/>
      <c r="I224" s="820"/>
      <c r="J224" s="813"/>
      <c r="K224" s="813"/>
    </row>
    <row r="225" spans="1:44" customFormat="1" ht="2.25" customHeight="1">
      <c r="A225" s="161"/>
      <c r="B225" s="46"/>
      <c r="C225" s="46"/>
      <c r="D225" s="46"/>
      <c r="E225" s="46"/>
      <c r="F225" s="46"/>
      <c r="G225" s="47"/>
      <c r="H225" s="820"/>
      <c r="I225" s="820"/>
      <c r="J225" s="813"/>
      <c r="K225" s="813"/>
    </row>
    <row r="226" spans="1:44" s="5" customFormat="1" ht="33.75" customHeight="1">
      <c r="A226" s="355" t="s">
        <v>1401</v>
      </c>
      <c r="B226" s="341"/>
      <c r="C226" s="622"/>
      <c r="D226" s="125"/>
      <c r="E226" s="214"/>
      <c r="F226" s="60"/>
      <c r="G226" s="60"/>
      <c r="H226" s="279"/>
      <c r="I226" s="279"/>
      <c r="J226" s="818"/>
      <c r="K226" s="818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</row>
    <row r="227" spans="1:44" s="5" customFormat="1">
      <c r="A227" s="354"/>
      <c r="B227" s="341"/>
      <c r="C227" s="521"/>
      <c r="D227" s="139"/>
      <c r="E227" s="209" t="s">
        <v>4</v>
      </c>
      <c r="F227" s="210"/>
      <c r="G227" s="56"/>
      <c r="H227" s="279"/>
      <c r="I227" s="279"/>
      <c r="J227" s="818"/>
      <c r="K227" s="818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</row>
    <row r="228" spans="1:44" s="5" customFormat="1">
      <c r="A228" s="354"/>
      <c r="B228" s="341"/>
      <c r="C228" s="618" t="s">
        <v>1399</v>
      </c>
      <c r="D228" s="111" t="s">
        <v>1441</v>
      </c>
      <c r="E228" s="211" t="s">
        <v>697</v>
      </c>
      <c r="F228" s="56">
        <v>40.76</v>
      </c>
      <c r="G228" s="56">
        <f>ROUND(F228-(F228*$G$30),2)</f>
        <v>40.76</v>
      </c>
      <c r="H228" s="815"/>
      <c r="I228" s="817"/>
      <c r="J228" s="814"/>
      <c r="K228" s="818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</row>
    <row r="229" spans="1:44" s="5" customFormat="1">
      <c r="A229" s="354"/>
      <c r="B229" s="341"/>
      <c r="C229" s="606" t="s">
        <v>1400</v>
      </c>
      <c r="D229" s="144" t="s">
        <v>1440</v>
      </c>
      <c r="E229" s="216" t="s">
        <v>697</v>
      </c>
      <c r="F229" s="55">
        <v>107.16</v>
      </c>
      <c r="G229" s="55">
        <f>ROUND(F229-(F229*$G$30),2)</f>
        <v>107.16</v>
      </c>
      <c r="H229" s="815"/>
      <c r="I229" s="817"/>
      <c r="J229" s="814"/>
      <c r="K229" s="818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</row>
    <row r="230" spans="1:44" s="5" customFormat="1" ht="45" customHeight="1">
      <c r="A230" s="354"/>
      <c r="B230" s="341"/>
      <c r="C230" s="611"/>
      <c r="D230" s="125"/>
      <c r="E230" s="214"/>
      <c r="F230" s="60"/>
      <c r="G230" s="60"/>
      <c r="H230" s="279"/>
      <c r="I230" s="279"/>
      <c r="J230" s="818"/>
      <c r="K230" s="818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</row>
    <row r="231" spans="1:44" customFormat="1" ht="2.25" customHeight="1">
      <c r="A231" s="161"/>
      <c r="B231" s="46"/>
      <c r="C231" s="46"/>
      <c r="D231" s="46"/>
      <c r="E231" s="46"/>
      <c r="F231" s="46"/>
      <c r="G231" s="47"/>
      <c r="H231" s="820"/>
      <c r="I231" s="820"/>
      <c r="J231" s="813"/>
      <c r="K231" s="813"/>
    </row>
    <row r="232" spans="1:44" s="14" customFormat="1" ht="33.75" customHeight="1">
      <c r="A232" s="355" t="s">
        <v>1439</v>
      </c>
      <c r="B232" s="341"/>
      <c r="C232" s="622"/>
      <c r="D232" s="125"/>
      <c r="E232" s="214"/>
      <c r="F232" s="60"/>
      <c r="G232" s="60"/>
      <c r="H232" s="279"/>
      <c r="I232" s="279"/>
      <c r="J232" s="832"/>
      <c r="K232" s="832"/>
    </row>
    <row r="233" spans="1:44" s="5" customFormat="1" ht="33.75" customHeight="1">
      <c r="A233" s="746"/>
      <c r="B233" s="341"/>
      <c r="C233" s="622"/>
      <c r="D233" s="125"/>
      <c r="E233" s="214"/>
      <c r="F233" s="60"/>
      <c r="G233" s="60"/>
      <c r="H233" s="279"/>
      <c r="I233" s="279"/>
      <c r="J233" s="818"/>
      <c r="K233" s="818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</row>
    <row r="234" spans="1:44" s="5" customFormat="1" ht="14.45" customHeight="1">
      <c r="A234" s="746"/>
      <c r="B234" s="341"/>
      <c r="C234" s="521"/>
      <c r="D234" s="139"/>
      <c r="E234" s="209" t="s">
        <v>4</v>
      </c>
      <c r="F234" s="210"/>
      <c r="G234" s="56"/>
      <c r="H234" s="279"/>
      <c r="I234" s="279"/>
      <c r="J234" s="818"/>
      <c r="K234" s="818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</row>
    <row r="235" spans="1:44" s="5" customFormat="1" ht="14.45" customHeight="1">
      <c r="A235" s="354"/>
      <c r="B235" s="341"/>
      <c r="C235" s="606" t="s">
        <v>1438</v>
      </c>
      <c r="D235" s="144" t="s">
        <v>1437</v>
      </c>
      <c r="E235" s="212" t="s">
        <v>243</v>
      </c>
      <c r="F235" s="55">
        <v>10.4</v>
      </c>
      <c r="G235" s="55">
        <f>ROUND(F235-(F235*$G$30),2)</f>
        <v>10.4</v>
      </c>
      <c r="H235" s="815"/>
      <c r="I235" s="817"/>
      <c r="J235" s="814"/>
      <c r="K235" s="818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</row>
    <row r="236" spans="1:44" s="235" customFormat="1" ht="14.45" customHeight="1">
      <c r="A236" s="354"/>
      <c r="B236" s="341"/>
      <c r="C236" s="193"/>
      <c r="D236" s="193"/>
      <c r="E236" s="193"/>
      <c r="F236" s="193"/>
      <c r="G236" s="193"/>
      <c r="H236" s="814"/>
      <c r="I236" s="814"/>
      <c r="J236" s="833"/>
      <c r="K236" s="833"/>
      <c r="L236" s="236"/>
      <c r="M236" s="236"/>
      <c r="N236" s="236"/>
      <c r="O236" s="236"/>
      <c r="P236" s="236"/>
      <c r="Q236" s="236"/>
      <c r="R236" s="236"/>
      <c r="S236" s="236"/>
      <c r="T236" s="236"/>
      <c r="U236" s="236"/>
      <c r="V236" s="236"/>
      <c r="W236" s="236"/>
      <c r="X236" s="236"/>
      <c r="Y236" s="236"/>
      <c r="Z236" s="236"/>
      <c r="AA236" s="236"/>
      <c r="AB236" s="236"/>
      <c r="AC236" s="236"/>
      <c r="AD236" s="236"/>
      <c r="AE236" s="236"/>
      <c r="AF236" s="236"/>
      <c r="AG236" s="236"/>
      <c r="AH236" s="236"/>
      <c r="AI236" s="236"/>
      <c r="AJ236" s="236"/>
      <c r="AK236" s="236"/>
      <c r="AL236" s="236"/>
      <c r="AM236" s="236"/>
      <c r="AN236" s="236"/>
      <c r="AO236" s="236"/>
      <c r="AP236" s="236"/>
      <c r="AQ236" s="236"/>
      <c r="AR236" s="236"/>
    </row>
    <row r="237" spans="1:44" s="235" customFormat="1" ht="14.45" customHeight="1">
      <c r="A237" s="354"/>
      <c r="B237" s="341"/>
      <c r="C237" s="193"/>
      <c r="D237" s="193"/>
      <c r="E237" s="193"/>
      <c r="F237" s="193"/>
      <c r="G237" s="193"/>
      <c r="H237" s="814"/>
      <c r="I237" s="814"/>
      <c r="J237" s="833"/>
      <c r="K237" s="833"/>
      <c r="L237" s="236"/>
      <c r="M237" s="236"/>
      <c r="N237" s="236"/>
      <c r="O237" s="236"/>
      <c r="P237" s="236"/>
      <c r="Q237" s="236"/>
      <c r="R237" s="236"/>
      <c r="S237" s="236"/>
      <c r="T237" s="236"/>
      <c r="U237" s="236"/>
      <c r="V237" s="236"/>
      <c r="W237" s="236"/>
      <c r="X237" s="236"/>
      <c r="Y237" s="236"/>
      <c r="Z237" s="236"/>
      <c r="AA237" s="236"/>
      <c r="AB237" s="236"/>
      <c r="AC237" s="236"/>
      <c r="AD237" s="236"/>
      <c r="AE237" s="236"/>
      <c r="AF237" s="236"/>
      <c r="AG237" s="236"/>
      <c r="AH237" s="236"/>
      <c r="AI237" s="236"/>
      <c r="AJ237" s="236"/>
      <c r="AK237" s="236"/>
      <c r="AL237" s="236"/>
      <c r="AM237" s="236"/>
      <c r="AN237" s="236"/>
      <c r="AO237" s="236"/>
      <c r="AP237" s="236"/>
      <c r="AQ237" s="236"/>
      <c r="AR237" s="236"/>
    </row>
    <row r="238" spans="1:44" s="235" customFormat="1" ht="14.45" customHeight="1">
      <c r="A238" s="354"/>
      <c r="B238" s="341"/>
      <c r="C238" s="193"/>
      <c r="D238" s="193"/>
      <c r="E238" s="193"/>
      <c r="F238" s="193"/>
      <c r="G238" s="193"/>
      <c r="H238" s="814"/>
      <c r="I238" s="814"/>
      <c r="J238" s="833"/>
      <c r="K238" s="833"/>
      <c r="L238" s="236"/>
      <c r="M238" s="236"/>
      <c r="N238" s="236"/>
      <c r="O238" s="236"/>
      <c r="P238" s="236"/>
      <c r="Q238" s="236"/>
      <c r="R238" s="236"/>
      <c r="S238" s="236"/>
      <c r="T238" s="236"/>
      <c r="U238" s="236"/>
      <c r="V238" s="236"/>
      <c r="W238" s="236"/>
      <c r="X238" s="236"/>
      <c r="Y238" s="236"/>
      <c r="Z238" s="236"/>
      <c r="AA238" s="236"/>
      <c r="AB238" s="236"/>
      <c r="AC238" s="236"/>
      <c r="AD238" s="236"/>
      <c r="AE238" s="236"/>
      <c r="AF238" s="236"/>
      <c r="AG238" s="236"/>
      <c r="AH238" s="236"/>
      <c r="AI238" s="236"/>
      <c r="AJ238" s="236"/>
      <c r="AK238" s="236"/>
      <c r="AL238" s="236"/>
      <c r="AM238" s="236"/>
      <c r="AN238" s="236"/>
      <c r="AO238" s="236"/>
      <c r="AP238" s="236"/>
      <c r="AQ238" s="236"/>
      <c r="AR238" s="236"/>
    </row>
    <row r="239" spans="1:44" s="235" customFormat="1" ht="14.45" customHeight="1">
      <c r="A239" s="354"/>
      <c r="B239" s="341"/>
      <c r="C239" s="611"/>
      <c r="D239" s="125"/>
      <c r="E239" s="214"/>
      <c r="F239" s="60"/>
      <c r="G239" s="60"/>
      <c r="H239" s="279"/>
      <c r="I239" s="279"/>
      <c r="J239" s="833"/>
      <c r="K239" s="833"/>
      <c r="L239" s="236"/>
      <c r="M239" s="236"/>
      <c r="N239" s="236"/>
      <c r="O239" s="236"/>
      <c r="P239" s="236"/>
      <c r="Q239" s="236"/>
      <c r="R239" s="236"/>
      <c r="S239" s="236"/>
      <c r="T239" s="236"/>
      <c r="U239" s="236"/>
      <c r="V239" s="236"/>
      <c r="W239" s="236"/>
      <c r="X239" s="236"/>
      <c r="Y239" s="236"/>
      <c r="Z239" s="236"/>
      <c r="AA239" s="236"/>
      <c r="AB239" s="236"/>
      <c r="AC239" s="236"/>
      <c r="AD239" s="236"/>
      <c r="AE239" s="236"/>
      <c r="AF239" s="236"/>
      <c r="AG239" s="236"/>
      <c r="AH239" s="236"/>
      <c r="AI239" s="236"/>
      <c r="AJ239" s="236"/>
      <c r="AK239" s="236"/>
      <c r="AL239" s="236"/>
      <c r="AM239" s="236"/>
      <c r="AN239" s="236"/>
      <c r="AO239" s="236"/>
      <c r="AP239" s="236"/>
      <c r="AQ239" s="236"/>
      <c r="AR239" s="236"/>
    </row>
    <row r="240" spans="1:44" customFormat="1" ht="2.25" customHeight="1">
      <c r="A240" s="161"/>
      <c r="B240" s="46"/>
      <c r="C240" s="46"/>
      <c r="D240" s="46"/>
      <c r="E240" s="46"/>
      <c r="F240" s="46"/>
      <c r="G240" s="47"/>
      <c r="H240" s="820"/>
      <c r="I240" s="820"/>
      <c r="J240" s="813"/>
      <c r="K240" s="813"/>
    </row>
    <row r="241" spans="1:44" s="235" customFormat="1" ht="33.75" customHeight="1">
      <c r="A241" s="355" t="s">
        <v>848</v>
      </c>
      <c r="B241" s="340"/>
      <c r="C241" s="222"/>
      <c r="D241" s="222"/>
      <c r="E241" s="222"/>
      <c r="F241" s="222"/>
      <c r="G241" s="222"/>
      <c r="H241" s="821"/>
      <c r="I241" s="821"/>
      <c r="J241" s="833"/>
      <c r="K241" s="833"/>
      <c r="L241" s="236"/>
      <c r="M241" s="236"/>
      <c r="N241" s="236"/>
      <c r="O241" s="236"/>
      <c r="P241" s="236"/>
      <c r="Q241" s="236"/>
      <c r="R241" s="236"/>
      <c r="S241" s="236"/>
      <c r="T241" s="236"/>
      <c r="U241" s="236"/>
      <c r="V241" s="236"/>
      <c r="W241" s="236"/>
      <c r="X241" s="236"/>
      <c r="Y241" s="236"/>
      <c r="Z241" s="236"/>
      <c r="AA241" s="236"/>
      <c r="AB241" s="236"/>
      <c r="AC241" s="236"/>
      <c r="AD241" s="236"/>
      <c r="AE241" s="236"/>
      <c r="AF241" s="236"/>
      <c r="AG241" s="236"/>
      <c r="AH241" s="236"/>
      <c r="AI241" s="236"/>
      <c r="AJ241" s="236"/>
      <c r="AK241" s="236"/>
      <c r="AL241" s="236"/>
      <c r="AM241" s="236"/>
      <c r="AN241" s="236"/>
      <c r="AO241" s="236"/>
      <c r="AP241" s="236"/>
      <c r="AQ241" s="236"/>
      <c r="AR241" s="236"/>
    </row>
    <row r="242" spans="1:44" s="5" customFormat="1" ht="15">
      <c r="A242" s="356"/>
      <c r="B242" s="223"/>
      <c r="C242" s="521"/>
      <c r="D242" s="139"/>
      <c r="E242" s="209" t="s">
        <v>744</v>
      </c>
      <c r="F242" s="210"/>
      <c r="G242" s="56"/>
      <c r="H242" s="279"/>
      <c r="I242" s="279"/>
      <c r="J242" s="818"/>
      <c r="K242" s="818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</row>
    <row r="243" spans="1:44" s="5" customFormat="1" ht="15">
      <c r="A243" s="356"/>
      <c r="B243" s="223"/>
      <c r="C243" s="621" t="s">
        <v>847</v>
      </c>
      <c r="D243" s="217" t="s">
        <v>90</v>
      </c>
      <c r="E243" s="218" t="s">
        <v>730</v>
      </c>
      <c r="F243" s="69">
        <v>1.35</v>
      </c>
      <c r="G243" s="69">
        <f t="shared" ref="G243:G249" si="12">ROUND(F243-(F243*$G$30),2)</f>
        <v>1.35</v>
      </c>
      <c r="H243" s="815"/>
      <c r="I243" s="817"/>
      <c r="J243" s="814"/>
      <c r="K243" s="814"/>
    </row>
    <row r="244" spans="1:44" s="4" customFormat="1" ht="15">
      <c r="A244" s="356"/>
      <c r="B244" s="223"/>
      <c r="C244" s="606" t="s">
        <v>846</v>
      </c>
      <c r="D244" s="144" t="s">
        <v>88</v>
      </c>
      <c r="E244" s="216" t="s">
        <v>730</v>
      </c>
      <c r="F244" s="55">
        <v>1.79</v>
      </c>
      <c r="G244" s="55">
        <f t="shared" si="12"/>
        <v>1.79</v>
      </c>
      <c r="H244" s="815"/>
      <c r="I244" s="817"/>
      <c r="J244" s="814"/>
      <c r="K244" s="814"/>
    </row>
    <row r="245" spans="1:44" customFormat="1" ht="15">
      <c r="A245" s="356"/>
      <c r="B245" s="223"/>
      <c r="C245" s="618" t="s">
        <v>845</v>
      </c>
      <c r="D245" s="217" t="s">
        <v>86</v>
      </c>
      <c r="E245" s="218" t="s">
        <v>835</v>
      </c>
      <c r="F245" s="69">
        <v>4.09</v>
      </c>
      <c r="G245" s="69">
        <f t="shared" si="12"/>
        <v>4.09</v>
      </c>
      <c r="H245" s="815"/>
      <c r="I245" s="817"/>
      <c r="J245" s="814"/>
      <c r="K245" s="813"/>
    </row>
    <row r="246" spans="1:44" s="4" customFormat="1" ht="15">
      <c r="A246" s="356"/>
      <c r="B246" s="223"/>
      <c r="C246" s="610" t="s">
        <v>844</v>
      </c>
      <c r="D246" s="144" t="s">
        <v>84</v>
      </c>
      <c r="E246" s="212" t="s">
        <v>835</v>
      </c>
      <c r="F246" s="55">
        <v>5.25</v>
      </c>
      <c r="G246" s="55">
        <f t="shared" si="12"/>
        <v>5.25</v>
      </c>
      <c r="H246" s="815"/>
      <c r="I246" s="817"/>
      <c r="J246" s="814"/>
      <c r="K246" s="814"/>
    </row>
    <row r="247" spans="1:44" s="8" customFormat="1" ht="15">
      <c r="A247" s="356"/>
      <c r="B247" s="223"/>
      <c r="C247" s="618" t="s">
        <v>843</v>
      </c>
      <c r="D247" s="217" t="s">
        <v>82</v>
      </c>
      <c r="E247" s="219" t="s">
        <v>833</v>
      </c>
      <c r="F247" s="69">
        <v>11.46</v>
      </c>
      <c r="G247" s="69">
        <f t="shared" si="12"/>
        <v>11.46</v>
      </c>
      <c r="H247" s="815"/>
      <c r="I247" s="817"/>
      <c r="J247" s="814"/>
      <c r="K247" s="834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</row>
    <row r="248" spans="1:44" s="8" customFormat="1">
      <c r="A248" s="354"/>
      <c r="B248" s="341"/>
      <c r="C248" s="606" t="s">
        <v>842</v>
      </c>
      <c r="D248" s="144" t="s">
        <v>80</v>
      </c>
      <c r="E248" s="212" t="s">
        <v>830</v>
      </c>
      <c r="F248" s="55">
        <v>16.95</v>
      </c>
      <c r="G248" s="55">
        <f t="shared" si="12"/>
        <v>16.95</v>
      </c>
      <c r="H248" s="815"/>
      <c r="I248" s="817"/>
      <c r="J248" s="814"/>
      <c r="K248" s="834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</row>
    <row r="249" spans="1:44" s="8" customFormat="1">
      <c r="A249" s="354"/>
      <c r="B249" s="341"/>
      <c r="C249" s="618" t="s">
        <v>841</v>
      </c>
      <c r="D249" s="217" t="s">
        <v>78</v>
      </c>
      <c r="E249" s="218" t="s">
        <v>830</v>
      </c>
      <c r="F249" s="69">
        <v>33.46</v>
      </c>
      <c r="G249" s="69">
        <f t="shared" si="12"/>
        <v>33.46</v>
      </c>
      <c r="H249" s="815"/>
      <c r="I249" s="817"/>
      <c r="J249" s="814"/>
      <c r="K249" s="834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</row>
    <row r="250" spans="1:44" s="8" customFormat="1" ht="14.45" customHeight="1">
      <c r="A250" s="354"/>
      <c r="B250" s="341"/>
      <c r="C250" s="622"/>
      <c r="D250" s="125"/>
      <c r="E250" s="214"/>
      <c r="F250" s="60"/>
      <c r="G250" s="60"/>
      <c r="H250" s="279"/>
      <c r="I250" s="279"/>
      <c r="J250" s="834"/>
      <c r="K250" s="834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</row>
    <row r="251" spans="1:44" s="8" customFormat="1" ht="2.4500000000000002" customHeight="1">
      <c r="A251" s="161"/>
      <c r="B251" s="46"/>
      <c r="C251" s="46"/>
      <c r="D251" s="46"/>
      <c r="E251" s="46"/>
      <c r="F251" s="46"/>
      <c r="G251" s="47"/>
      <c r="H251" s="820"/>
      <c r="I251" s="820"/>
      <c r="J251" s="834"/>
      <c r="K251" s="834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</row>
    <row r="252" spans="1:44" s="8" customFormat="1" ht="33.75" customHeight="1">
      <c r="A252" s="355" t="s">
        <v>840</v>
      </c>
      <c r="B252" s="340"/>
      <c r="C252" s="222"/>
      <c r="D252" s="222"/>
      <c r="E252" s="222"/>
      <c r="F252" s="222"/>
      <c r="G252" s="222"/>
      <c r="H252" s="821"/>
      <c r="I252" s="821"/>
      <c r="J252" s="834"/>
      <c r="K252" s="834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</row>
    <row r="253" spans="1:44" s="23" customFormat="1" ht="15">
      <c r="A253" s="356"/>
      <c r="B253" s="223"/>
      <c r="C253" s="521"/>
      <c r="D253" s="139"/>
      <c r="E253" s="209" t="s">
        <v>744</v>
      </c>
      <c r="F253" s="210"/>
      <c r="G253" s="56"/>
      <c r="H253" s="279"/>
      <c r="I253" s="279"/>
      <c r="J253" s="835"/>
      <c r="K253" s="835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</row>
    <row r="254" spans="1:44" s="23" customFormat="1" ht="15">
      <c r="A254" s="356"/>
      <c r="B254" s="223"/>
      <c r="C254" s="621" t="s">
        <v>839</v>
      </c>
      <c r="D254" s="217" t="s">
        <v>90</v>
      </c>
      <c r="E254" s="218" t="s">
        <v>730</v>
      </c>
      <c r="F254" s="69">
        <v>0.28999999999999998</v>
      </c>
      <c r="G254" s="69">
        <f t="shared" ref="G254:G260" si="13">ROUND(F254-(F254*$G$30),2)</f>
        <v>0.28999999999999998</v>
      </c>
      <c r="H254" s="815"/>
      <c r="I254" s="817"/>
      <c r="J254" s="814"/>
      <c r="K254" s="835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</row>
    <row r="255" spans="1:44" s="23" customFormat="1" ht="15">
      <c r="A255" s="356"/>
      <c r="B255" s="223"/>
      <c r="C255" s="610" t="s">
        <v>838</v>
      </c>
      <c r="D255" s="144" t="s">
        <v>88</v>
      </c>
      <c r="E255" s="216" t="s">
        <v>730</v>
      </c>
      <c r="F255" s="55">
        <v>0.43</v>
      </c>
      <c r="G255" s="55">
        <f t="shared" si="13"/>
        <v>0.43</v>
      </c>
      <c r="H255" s="815"/>
      <c r="I255" s="817"/>
      <c r="J255" s="814"/>
      <c r="K255" s="835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</row>
    <row r="256" spans="1:44" customFormat="1">
      <c r="A256" s="354"/>
      <c r="B256" s="340"/>
      <c r="C256" s="621" t="s">
        <v>837</v>
      </c>
      <c r="D256" s="217" t="s">
        <v>86</v>
      </c>
      <c r="E256" s="218" t="s">
        <v>835</v>
      </c>
      <c r="F256" s="69">
        <v>0.78</v>
      </c>
      <c r="G256" s="69">
        <f t="shared" si="13"/>
        <v>0.78</v>
      </c>
      <c r="H256" s="815"/>
      <c r="I256" s="817"/>
      <c r="J256" s="814"/>
      <c r="K256" s="813"/>
    </row>
    <row r="257" spans="1:44" s="245" customFormat="1">
      <c r="A257" s="354"/>
      <c r="B257" s="341"/>
      <c r="C257" s="610" t="s">
        <v>836</v>
      </c>
      <c r="D257" s="144" t="s">
        <v>84</v>
      </c>
      <c r="E257" s="212" t="s">
        <v>835</v>
      </c>
      <c r="F257" s="55">
        <v>0.87</v>
      </c>
      <c r="G257" s="55">
        <f t="shared" si="13"/>
        <v>0.87</v>
      </c>
      <c r="H257" s="815"/>
      <c r="I257" s="817"/>
      <c r="J257" s="814"/>
      <c r="K257" s="835"/>
      <c r="L257" s="244"/>
      <c r="M257" s="244"/>
      <c r="N257" s="244"/>
      <c r="O257" s="244"/>
      <c r="P257" s="244"/>
      <c r="Q257" s="244"/>
      <c r="R257" s="244"/>
      <c r="S257" s="244"/>
      <c r="T257" s="244"/>
      <c r="U257" s="244"/>
      <c r="V257" s="244"/>
      <c r="W257" s="244"/>
      <c r="X257" s="244"/>
      <c r="Y257" s="244"/>
      <c r="Z257" s="244"/>
      <c r="AA257" s="244"/>
      <c r="AB257" s="244"/>
      <c r="AC257" s="244"/>
      <c r="AD257" s="244"/>
      <c r="AE257" s="244"/>
      <c r="AF257" s="244"/>
      <c r="AG257" s="244"/>
      <c r="AH257" s="244"/>
      <c r="AI257" s="244"/>
      <c r="AJ257" s="244"/>
      <c r="AK257" s="244"/>
      <c r="AL257" s="244"/>
      <c r="AM257" s="244"/>
      <c r="AN257" s="244"/>
      <c r="AO257" s="244"/>
      <c r="AP257" s="244"/>
      <c r="AQ257" s="244"/>
      <c r="AR257" s="244"/>
    </row>
    <row r="258" spans="1:44" s="8" customFormat="1">
      <c r="A258" s="354"/>
      <c r="B258" s="341"/>
      <c r="C258" s="618" t="s">
        <v>834</v>
      </c>
      <c r="D258" s="217" t="s">
        <v>82</v>
      </c>
      <c r="E258" s="219" t="s">
        <v>833</v>
      </c>
      <c r="F258" s="69">
        <v>2.68</v>
      </c>
      <c r="G258" s="69">
        <f t="shared" si="13"/>
        <v>2.68</v>
      </c>
      <c r="H258" s="815"/>
      <c r="I258" s="817"/>
      <c r="J258" s="814"/>
      <c r="K258" s="834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</row>
    <row r="259" spans="1:44" s="8" customFormat="1">
      <c r="A259" s="354"/>
      <c r="B259" s="345"/>
      <c r="C259" s="606" t="s">
        <v>832</v>
      </c>
      <c r="D259" s="144" t="s">
        <v>80</v>
      </c>
      <c r="E259" s="212" t="s">
        <v>830</v>
      </c>
      <c r="F259" s="55">
        <v>3.71</v>
      </c>
      <c r="G259" s="55">
        <f t="shared" si="13"/>
        <v>3.71</v>
      </c>
      <c r="H259" s="815"/>
      <c r="I259" s="817"/>
      <c r="J259" s="814"/>
      <c r="K259" s="834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</row>
    <row r="260" spans="1:44" s="8" customFormat="1">
      <c r="A260" s="354"/>
      <c r="B260" s="345"/>
      <c r="C260" s="618" t="s">
        <v>831</v>
      </c>
      <c r="D260" s="217" t="s">
        <v>78</v>
      </c>
      <c r="E260" s="218" t="s">
        <v>830</v>
      </c>
      <c r="F260" s="69">
        <v>7.67</v>
      </c>
      <c r="G260" s="69">
        <f t="shared" si="13"/>
        <v>7.67</v>
      </c>
      <c r="H260" s="815"/>
      <c r="I260" s="817"/>
      <c r="J260" s="814"/>
      <c r="K260" s="834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</row>
    <row r="261" spans="1:44" s="8" customFormat="1" ht="14.45" customHeight="1">
      <c r="A261" s="354"/>
      <c r="B261" s="345"/>
      <c r="C261" s="622"/>
      <c r="D261" s="125"/>
      <c r="E261" s="214"/>
      <c r="F261" s="60"/>
      <c r="G261" s="60"/>
      <c r="H261" s="279"/>
      <c r="I261" s="279"/>
      <c r="J261" s="834"/>
      <c r="K261" s="834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</row>
    <row r="262" spans="1:44" s="8" customFormat="1" ht="3" customHeight="1">
      <c r="A262" s="161"/>
      <c r="B262" s="46"/>
      <c r="C262" s="46"/>
      <c r="D262" s="46"/>
      <c r="E262" s="46"/>
      <c r="F262" s="46"/>
      <c r="G262" s="47"/>
      <c r="H262" s="820"/>
      <c r="I262" s="820"/>
      <c r="J262" s="834"/>
      <c r="K262" s="834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</row>
    <row r="263" spans="1:44" s="8" customFormat="1" ht="14.45" customHeight="1">
      <c r="A263" s="241" t="s">
        <v>829</v>
      </c>
      <c r="B263" s="346"/>
      <c r="C263" s="346"/>
      <c r="D263" s="346"/>
      <c r="E263" s="624"/>
      <c r="F263" s="363" t="s">
        <v>11</v>
      </c>
      <c r="G263" s="612">
        <v>0</v>
      </c>
      <c r="H263" s="819"/>
      <c r="I263" s="819"/>
      <c r="J263" s="834"/>
      <c r="K263" s="834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</row>
    <row r="264" spans="1:44" s="8" customFormat="1" ht="33.75" customHeight="1">
      <c r="A264" s="355" t="s">
        <v>828</v>
      </c>
      <c r="B264" s="340"/>
      <c r="C264" s="90"/>
      <c r="D264" s="90"/>
      <c r="E264" s="90"/>
      <c r="F264" s="96"/>
      <c r="G264" s="604"/>
      <c r="H264" s="819"/>
      <c r="I264" s="819"/>
      <c r="J264" s="834"/>
      <c r="K264" s="834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</row>
    <row r="265" spans="1:44" s="8" customFormat="1" ht="15">
      <c r="A265" s="356"/>
      <c r="B265" s="223"/>
      <c r="C265" s="521"/>
      <c r="D265" s="139"/>
      <c r="E265" s="209" t="s">
        <v>744</v>
      </c>
      <c r="F265" s="210"/>
      <c r="G265" s="56"/>
      <c r="H265" s="279"/>
      <c r="I265" s="279"/>
      <c r="J265" s="834"/>
      <c r="K265" s="834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</row>
    <row r="266" spans="1:44" customFormat="1" ht="15">
      <c r="A266" s="356"/>
      <c r="B266" s="223"/>
      <c r="C266" s="521" t="s">
        <v>827</v>
      </c>
      <c r="D266" s="111" t="s">
        <v>90</v>
      </c>
      <c r="E266" s="211" t="s">
        <v>783</v>
      </c>
      <c r="F266" s="69">
        <v>14.41</v>
      </c>
      <c r="G266" s="69">
        <f>ROUND(F266-(F266*$G$263),2)</f>
        <v>14.41</v>
      </c>
      <c r="H266" s="815"/>
      <c r="I266" s="817"/>
      <c r="J266" s="814"/>
      <c r="K266" s="813"/>
    </row>
    <row r="267" spans="1:44" s="8" customFormat="1" ht="15">
      <c r="A267" s="356"/>
      <c r="B267" s="223"/>
      <c r="C267" s="606" t="s">
        <v>826</v>
      </c>
      <c r="D267" s="144" t="s">
        <v>88</v>
      </c>
      <c r="E267" s="216" t="s">
        <v>763</v>
      </c>
      <c r="F267" s="55">
        <v>22.69</v>
      </c>
      <c r="G267" s="55">
        <f>ROUND(F267-(F267*$G$263),2)</f>
        <v>22.69</v>
      </c>
      <c r="H267" s="815"/>
      <c r="I267" s="817"/>
      <c r="J267" s="814"/>
      <c r="K267" s="834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</row>
    <row r="268" spans="1:44" s="8" customFormat="1" ht="15">
      <c r="A268" s="356"/>
      <c r="B268" s="223"/>
      <c r="C268" s="523" t="s">
        <v>825</v>
      </c>
      <c r="D268" s="111" t="s">
        <v>86</v>
      </c>
      <c r="E268" s="211" t="s">
        <v>770</v>
      </c>
      <c r="F268" s="69">
        <v>36.75</v>
      </c>
      <c r="G268" s="69">
        <f>ROUND(F268-(F268*$G$263),2)</f>
        <v>36.75</v>
      </c>
      <c r="H268" s="815"/>
      <c r="I268" s="817"/>
      <c r="J268" s="814"/>
      <c r="K268" s="834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</row>
    <row r="269" spans="1:44" s="8" customFormat="1" ht="15">
      <c r="A269" s="356"/>
      <c r="B269" s="223"/>
      <c r="C269" s="625" t="s">
        <v>824</v>
      </c>
      <c r="D269" s="144" t="s">
        <v>823</v>
      </c>
      <c r="E269" s="216" t="s">
        <v>807</v>
      </c>
      <c r="F269" s="55">
        <v>20.46</v>
      </c>
      <c r="G269" s="55">
        <f>ROUND(F269-(F269*$G$263),2)</f>
        <v>20.46</v>
      </c>
      <c r="H269" s="815"/>
      <c r="I269" s="817"/>
      <c r="J269" s="814"/>
      <c r="K269" s="834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</row>
    <row r="270" spans="1:44" s="8" customFormat="1" ht="15">
      <c r="A270" s="356"/>
      <c r="B270" s="223"/>
      <c r="C270" s="626" t="s">
        <v>822</v>
      </c>
      <c r="D270" s="111" t="s">
        <v>821</v>
      </c>
      <c r="E270" s="220" t="s">
        <v>820</v>
      </c>
      <c r="F270" s="69">
        <v>29.99</v>
      </c>
      <c r="G270" s="69">
        <f>ROUND(F270-(F270*$G$263),2)</f>
        <v>29.99</v>
      </c>
      <c r="H270" s="815"/>
      <c r="I270" s="817"/>
      <c r="J270" s="814"/>
      <c r="K270" s="834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</row>
    <row r="271" spans="1:44" s="8" customFormat="1" ht="14.45" customHeight="1">
      <c r="A271" s="356"/>
      <c r="B271" s="223"/>
      <c r="C271" s="608"/>
      <c r="D271" s="134"/>
      <c r="E271" s="77"/>
      <c r="F271" s="215"/>
      <c r="G271" s="60"/>
      <c r="H271" s="279"/>
      <c r="I271" s="279"/>
      <c r="J271" s="834"/>
      <c r="K271" s="834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</row>
    <row r="272" spans="1:44" s="8" customFormat="1" ht="2.4500000000000002" customHeight="1">
      <c r="A272" s="161"/>
      <c r="B272" s="46"/>
      <c r="C272" s="46"/>
      <c r="D272" s="46"/>
      <c r="E272" s="46"/>
      <c r="F272" s="46"/>
      <c r="G272" s="47"/>
      <c r="H272" s="820"/>
      <c r="I272" s="820"/>
      <c r="J272" s="834"/>
      <c r="K272" s="834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</row>
    <row r="273" spans="1:44" s="8" customFormat="1" ht="33.75" customHeight="1">
      <c r="A273" s="355" t="s">
        <v>819</v>
      </c>
      <c r="B273" s="340"/>
      <c r="C273" s="90"/>
      <c r="D273" s="90"/>
      <c r="E273" s="90"/>
      <c r="F273" s="90"/>
      <c r="G273" s="90"/>
      <c r="H273" s="836"/>
      <c r="I273" s="836"/>
      <c r="J273" s="834"/>
      <c r="K273" s="834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</row>
    <row r="274" spans="1:44" s="8" customFormat="1" ht="15">
      <c r="A274" s="356"/>
      <c r="B274" s="223"/>
      <c r="C274" s="521"/>
      <c r="D274" s="139"/>
      <c r="E274" s="209" t="s">
        <v>744</v>
      </c>
      <c r="F274" s="210"/>
      <c r="G274" s="56"/>
      <c r="H274" s="279"/>
      <c r="I274" s="279"/>
      <c r="J274" s="834"/>
      <c r="K274" s="834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</row>
    <row r="275" spans="1:44" s="8" customFormat="1" ht="15">
      <c r="A275" s="356"/>
      <c r="B275" s="223"/>
      <c r="C275" s="521" t="s">
        <v>818</v>
      </c>
      <c r="D275" s="111" t="s">
        <v>742</v>
      </c>
      <c r="E275" s="211" t="s">
        <v>817</v>
      </c>
      <c r="F275" s="69">
        <v>7.52</v>
      </c>
      <c r="G275" s="69">
        <f t="shared" ref="G275:G280" si="14">ROUND(F275-(F275*$G$263),2)</f>
        <v>7.52</v>
      </c>
      <c r="H275" s="815"/>
      <c r="I275" s="817"/>
      <c r="J275" s="814"/>
      <c r="K275" s="834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</row>
    <row r="276" spans="1:44" customFormat="1" ht="15">
      <c r="A276" s="356"/>
      <c r="B276" s="223"/>
      <c r="C276" s="606" t="s">
        <v>816</v>
      </c>
      <c r="D276" s="144" t="s">
        <v>6</v>
      </c>
      <c r="E276" s="216" t="s">
        <v>815</v>
      </c>
      <c r="F276" s="55">
        <v>13.03</v>
      </c>
      <c r="G276" s="55">
        <f t="shared" si="14"/>
        <v>13.03</v>
      </c>
      <c r="H276" s="815"/>
      <c r="I276" s="817"/>
      <c r="J276" s="814"/>
      <c r="K276" s="813"/>
    </row>
    <row r="277" spans="1:44" s="8" customFormat="1" ht="15">
      <c r="A277" s="356"/>
      <c r="B277" s="223"/>
      <c r="C277" s="523" t="s">
        <v>814</v>
      </c>
      <c r="D277" s="111" t="s">
        <v>131</v>
      </c>
      <c r="E277" s="211" t="s">
        <v>781</v>
      </c>
      <c r="F277" s="69">
        <v>13.37</v>
      </c>
      <c r="G277" s="69">
        <f t="shared" si="14"/>
        <v>13.37</v>
      </c>
      <c r="H277" s="815"/>
      <c r="I277" s="817"/>
      <c r="J277" s="814"/>
      <c r="K277" s="834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</row>
    <row r="278" spans="1:44" s="8" customFormat="1" ht="15">
      <c r="A278" s="356"/>
      <c r="B278" s="223"/>
      <c r="C278" s="627" t="s">
        <v>813</v>
      </c>
      <c r="D278" s="144" t="s">
        <v>737</v>
      </c>
      <c r="E278" s="216" t="s">
        <v>783</v>
      </c>
      <c r="F278" s="55">
        <v>13.61</v>
      </c>
      <c r="G278" s="55">
        <f t="shared" si="14"/>
        <v>13.61</v>
      </c>
      <c r="H278" s="815"/>
      <c r="I278" s="817"/>
      <c r="J278" s="814"/>
      <c r="K278" s="834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</row>
    <row r="279" spans="1:44" s="8" customFormat="1" ht="15">
      <c r="A279" s="356"/>
      <c r="B279" s="223"/>
      <c r="C279" s="628" t="s">
        <v>812</v>
      </c>
      <c r="D279" s="111" t="s">
        <v>756</v>
      </c>
      <c r="E279" s="220" t="s">
        <v>802</v>
      </c>
      <c r="F279" s="69">
        <v>27.45</v>
      </c>
      <c r="G279" s="69">
        <f t="shared" si="14"/>
        <v>27.45</v>
      </c>
      <c r="H279" s="815"/>
      <c r="I279" s="817"/>
      <c r="J279" s="814"/>
      <c r="K279" s="834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</row>
    <row r="280" spans="1:44" s="8" customFormat="1" ht="15">
      <c r="A280" s="356"/>
      <c r="B280" s="223"/>
      <c r="C280" s="627" t="s">
        <v>811</v>
      </c>
      <c r="D280" s="144" t="s">
        <v>777</v>
      </c>
      <c r="E280" s="216" t="s">
        <v>810</v>
      </c>
      <c r="F280" s="55">
        <v>22.87</v>
      </c>
      <c r="G280" s="55">
        <f t="shared" si="14"/>
        <v>22.87</v>
      </c>
      <c r="H280" s="815"/>
      <c r="I280" s="817"/>
      <c r="J280" s="814"/>
      <c r="K280" s="834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</row>
    <row r="281" spans="1:44" s="8" customFormat="1" ht="14.45" customHeight="1">
      <c r="A281" s="356"/>
      <c r="B281" s="223"/>
      <c r="C281" s="223"/>
      <c r="D281" s="125"/>
      <c r="E281" s="214"/>
      <c r="F281" s="60"/>
      <c r="G281" s="60"/>
      <c r="H281" s="279"/>
      <c r="I281" s="279"/>
      <c r="J281" s="834"/>
      <c r="K281" s="834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</row>
    <row r="282" spans="1:44" s="8" customFormat="1" ht="3" customHeight="1">
      <c r="A282" s="161"/>
      <c r="B282" s="46"/>
      <c r="C282" s="46"/>
      <c r="D282" s="46"/>
      <c r="E282" s="46"/>
      <c r="F282" s="46"/>
      <c r="G282" s="46"/>
      <c r="H282" s="820"/>
      <c r="I282" s="820"/>
      <c r="J282" s="834"/>
      <c r="K282" s="834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</row>
    <row r="283" spans="1:44" s="8" customFormat="1" ht="33.75" customHeight="1">
      <c r="A283" s="355" t="s">
        <v>809</v>
      </c>
      <c r="B283" s="340"/>
      <c r="C283" s="90"/>
      <c r="D283" s="90"/>
      <c r="E283" s="90"/>
      <c r="F283" s="90"/>
      <c r="G283" s="90"/>
      <c r="H283" s="836"/>
      <c r="I283" s="836"/>
      <c r="J283" s="834"/>
      <c r="K283" s="834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</row>
    <row r="284" spans="1:44" s="8" customFormat="1" ht="15">
      <c r="A284" s="356"/>
      <c r="B284" s="223"/>
      <c r="C284" s="521"/>
      <c r="D284" s="139"/>
      <c r="E284" s="209" t="s">
        <v>744</v>
      </c>
      <c r="F284" s="210"/>
      <c r="G284" s="56"/>
      <c r="H284" s="279"/>
      <c r="I284" s="279"/>
      <c r="J284" s="834"/>
      <c r="K284" s="834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</row>
    <row r="285" spans="1:44" s="8" customFormat="1" ht="15">
      <c r="A285" s="356"/>
      <c r="B285" s="223"/>
      <c r="C285" s="521" t="s">
        <v>808</v>
      </c>
      <c r="D285" s="111" t="s">
        <v>742</v>
      </c>
      <c r="E285" s="211" t="s">
        <v>807</v>
      </c>
      <c r="F285" s="69">
        <v>8.82</v>
      </c>
      <c r="G285" s="69">
        <f t="shared" ref="G285:G291" si="15">ROUND(F285-(F285*$G$263),2)</f>
        <v>8.82</v>
      </c>
      <c r="H285" s="815"/>
      <c r="I285" s="817"/>
      <c r="J285" s="814"/>
      <c r="K285" s="834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</row>
    <row r="286" spans="1:44" s="8" customFormat="1" ht="15">
      <c r="A286" s="356"/>
      <c r="B286" s="223"/>
      <c r="C286" s="606" t="s">
        <v>806</v>
      </c>
      <c r="D286" s="144" t="s">
        <v>6</v>
      </c>
      <c r="E286" s="216" t="s">
        <v>783</v>
      </c>
      <c r="F286" s="55">
        <v>11.45</v>
      </c>
      <c r="G286" s="55">
        <f t="shared" si="15"/>
        <v>11.45</v>
      </c>
      <c r="H286" s="815"/>
      <c r="I286" s="817"/>
      <c r="J286" s="814"/>
      <c r="K286" s="834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</row>
    <row r="287" spans="1:44" customFormat="1" ht="15">
      <c r="A287" s="356"/>
      <c r="B287" s="223"/>
      <c r="C287" s="523" t="s">
        <v>805</v>
      </c>
      <c r="D287" s="111" t="s">
        <v>131</v>
      </c>
      <c r="E287" s="211" t="s">
        <v>783</v>
      </c>
      <c r="F287" s="69">
        <v>13.49</v>
      </c>
      <c r="G287" s="69">
        <f t="shared" si="15"/>
        <v>13.49</v>
      </c>
      <c r="H287" s="815"/>
      <c r="I287" s="817"/>
      <c r="J287" s="814"/>
      <c r="K287" s="813"/>
    </row>
    <row r="288" spans="1:44" s="206" customFormat="1" ht="15">
      <c r="A288" s="356"/>
      <c r="B288" s="223"/>
      <c r="C288" s="627" t="s">
        <v>804</v>
      </c>
      <c r="D288" s="144" t="s">
        <v>737</v>
      </c>
      <c r="E288" s="216" t="s">
        <v>788</v>
      </c>
      <c r="F288" s="55">
        <v>16.52</v>
      </c>
      <c r="G288" s="55">
        <f t="shared" si="15"/>
        <v>16.52</v>
      </c>
      <c r="H288" s="815"/>
      <c r="I288" s="817"/>
      <c r="J288" s="814"/>
      <c r="K288" s="837"/>
      <c r="L288" s="205"/>
      <c r="M288" s="205"/>
      <c r="N288" s="205"/>
      <c r="O288" s="205"/>
      <c r="P288" s="205"/>
      <c r="Q288" s="205"/>
      <c r="R288" s="205"/>
      <c r="S288" s="205"/>
      <c r="T288" s="205"/>
      <c r="U288" s="205"/>
      <c r="V288" s="205"/>
      <c r="W288" s="205"/>
      <c r="X288" s="205"/>
      <c r="Y288" s="205"/>
      <c r="Z288" s="205"/>
      <c r="AA288" s="205"/>
      <c r="AB288" s="205"/>
      <c r="AC288" s="205"/>
      <c r="AD288" s="205"/>
      <c r="AE288" s="205"/>
      <c r="AF288" s="205"/>
      <c r="AG288" s="205"/>
      <c r="AH288" s="205"/>
      <c r="AI288" s="205"/>
      <c r="AJ288" s="205"/>
      <c r="AK288" s="205"/>
      <c r="AL288" s="205"/>
      <c r="AM288" s="205"/>
      <c r="AN288" s="205"/>
      <c r="AO288" s="205"/>
      <c r="AP288" s="205"/>
      <c r="AQ288" s="205"/>
      <c r="AR288" s="205"/>
    </row>
    <row r="289" spans="1:11" s="9" customFormat="1" ht="15">
      <c r="A289" s="356"/>
      <c r="B289" s="223"/>
      <c r="C289" s="628" t="s">
        <v>803</v>
      </c>
      <c r="D289" s="111" t="s">
        <v>758</v>
      </c>
      <c r="E289" s="220" t="s">
        <v>802</v>
      </c>
      <c r="F289" s="69">
        <v>23.48</v>
      </c>
      <c r="G289" s="69">
        <f t="shared" si="15"/>
        <v>23.48</v>
      </c>
      <c r="H289" s="815"/>
      <c r="I289" s="817"/>
      <c r="J289" s="814"/>
      <c r="K289" s="834"/>
    </row>
    <row r="290" spans="1:11" s="9" customFormat="1" ht="15">
      <c r="A290" s="356"/>
      <c r="B290" s="223"/>
      <c r="C290" s="627" t="s">
        <v>801</v>
      </c>
      <c r="D290" s="144" t="s">
        <v>756</v>
      </c>
      <c r="E290" s="216" t="s">
        <v>749</v>
      </c>
      <c r="F290" s="55">
        <v>23.17</v>
      </c>
      <c r="G290" s="55">
        <f t="shared" si="15"/>
        <v>23.17</v>
      </c>
      <c r="H290" s="815"/>
      <c r="I290" s="817"/>
      <c r="J290" s="814"/>
      <c r="K290" s="834"/>
    </row>
    <row r="291" spans="1:11" s="9" customFormat="1" ht="15">
      <c r="A291" s="356"/>
      <c r="B291" s="223"/>
      <c r="C291" s="628" t="s">
        <v>800</v>
      </c>
      <c r="D291" s="111" t="s">
        <v>777</v>
      </c>
      <c r="E291" s="220" t="s">
        <v>799</v>
      </c>
      <c r="F291" s="69">
        <v>26.48</v>
      </c>
      <c r="G291" s="69">
        <f t="shared" si="15"/>
        <v>26.48</v>
      </c>
      <c r="H291" s="815"/>
      <c r="I291" s="817"/>
      <c r="J291" s="814"/>
      <c r="K291" s="834"/>
    </row>
    <row r="292" spans="1:11" s="9" customFormat="1" ht="14.45" customHeight="1">
      <c r="A292" s="356"/>
      <c r="B292" s="223"/>
      <c r="C292" s="223"/>
      <c r="D292" s="223"/>
      <c r="E292" s="223"/>
      <c r="F292" s="223"/>
      <c r="G292" s="223"/>
      <c r="H292" s="827"/>
      <c r="I292" s="827"/>
      <c r="J292" s="834"/>
      <c r="K292" s="834"/>
    </row>
    <row r="293" spans="1:11" s="9" customFormat="1" ht="3" customHeight="1">
      <c r="A293" s="161"/>
      <c r="B293" s="46"/>
      <c r="C293" s="46"/>
      <c r="D293" s="46"/>
      <c r="E293" s="46"/>
      <c r="F293" s="46"/>
      <c r="G293" s="46"/>
      <c r="H293" s="820"/>
      <c r="I293" s="820"/>
      <c r="J293" s="834"/>
      <c r="K293" s="834"/>
    </row>
    <row r="294" spans="1:11" s="9" customFormat="1" ht="33.75" customHeight="1">
      <c r="A294" s="355" t="s">
        <v>798</v>
      </c>
      <c r="B294" s="101"/>
      <c r="C294" s="65"/>
      <c r="D294" s="65"/>
      <c r="E294" s="65"/>
      <c r="F294" s="65"/>
      <c r="G294" s="65"/>
      <c r="H294" s="838"/>
      <c r="I294" s="838"/>
      <c r="J294" s="834"/>
      <c r="K294" s="834"/>
    </row>
    <row r="295" spans="1:11" customFormat="1" ht="15">
      <c r="A295" s="356"/>
      <c r="B295" s="223"/>
      <c r="C295" s="521"/>
      <c r="D295" s="139"/>
      <c r="E295" s="209" t="s">
        <v>744</v>
      </c>
      <c r="F295" s="210"/>
      <c r="G295" s="56"/>
      <c r="H295" s="279"/>
      <c r="I295" s="279"/>
      <c r="J295" s="813"/>
      <c r="K295" s="813"/>
    </row>
    <row r="296" spans="1:11" s="9" customFormat="1" ht="15">
      <c r="A296" s="356"/>
      <c r="B296" s="223"/>
      <c r="C296" s="521" t="s">
        <v>797</v>
      </c>
      <c r="D296" s="111" t="s">
        <v>90</v>
      </c>
      <c r="E296" s="211" t="s">
        <v>796</v>
      </c>
      <c r="F296" s="69">
        <v>14.66</v>
      </c>
      <c r="G296" s="69">
        <f>ROUND(F296-(F296*$G$263),2)</f>
        <v>14.66</v>
      </c>
      <c r="H296" s="815"/>
      <c r="I296" s="817"/>
      <c r="J296" s="814"/>
      <c r="K296" s="834"/>
    </row>
    <row r="297" spans="1:11" s="9" customFormat="1" ht="15">
      <c r="A297" s="356"/>
      <c r="B297" s="223"/>
      <c r="C297" s="606" t="s">
        <v>795</v>
      </c>
      <c r="D297" s="144" t="s">
        <v>88</v>
      </c>
      <c r="E297" s="216" t="s">
        <v>788</v>
      </c>
      <c r="F297" s="55">
        <v>22.24</v>
      </c>
      <c r="G297" s="55">
        <f>ROUND(F297-(F297*$G$263),2)</f>
        <v>22.24</v>
      </c>
      <c r="H297" s="815"/>
      <c r="I297" s="817"/>
      <c r="J297" s="814"/>
      <c r="K297" s="834"/>
    </row>
    <row r="298" spans="1:11" s="9" customFormat="1" ht="15">
      <c r="A298" s="356"/>
      <c r="B298" s="223"/>
      <c r="C298" s="523" t="s">
        <v>794</v>
      </c>
      <c r="D298" s="111" t="s">
        <v>86</v>
      </c>
      <c r="E298" s="211" t="s">
        <v>746</v>
      </c>
      <c r="F298" s="69">
        <v>34.67</v>
      </c>
      <c r="G298" s="69">
        <f>ROUND(F298-(F298*$G$263),2)</f>
        <v>34.67</v>
      </c>
      <c r="H298" s="815"/>
      <c r="I298" s="817"/>
      <c r="J298" s="814"/>
      <c r="K298" s="834"/>
    </row>
    <row r="299" spans="1:11" s="9" customFormat="1" ht="14.45" customHeight="1">
      <c r="A299" s="356"/>
      <c r="B299" s="223"/>
      <c r="C299" s="611"/>
      <c r="D299" s="125"/>
      <c r="E299" s="224"/>
      <c r="F299" s="279"/>
      <c r="G299" s="279"/>
      <c r="H299" s="279"/>
      <c r="I299" s="279"/>
      <c r="J299" s="834"/>
      <c r="K299" s="834"/>
    </row>
    <row r="300" spans="1:11" s="9" customFormat="1" ht="14.45" customHeight="1">
      <c r="A300" s="356"/>
      <c r="B300" s="223"/>
      <c r="C300" s="629"/>
      <c r="D300" s="125"/>
      <c r="E300" s="214"/>
      <c r="F300" s="60"/>
      <c r="G300" s="60"/>
      <c r="H300" s="279"/>
      <c r="I300" s="279"/>
      <c r="J300" s="834"/>
      <c r="K300" s="834"/>
    </row>
    <row r="301" spans="1:11" s="9" customFormat="1" ht="2.4500000000000002" customHeight="1">
      <c r="A301" s="161"/>
      <c r="B301" s="46"/>
      <c r="C301" s="46"/>
      <c r="D301" s="46"/>
      <c r="E301" s="46"/>
      <c r="F301" s="46"/>
      <c r="G301" s="46"/>
      <c r="H301" s="820"/>
      <c r="I301" s="820"/>
      <c r="J301" s="834"/>
      <c r="K301" s="834"/>
    </row>
    <row r="302" spans="1:11" s="9" customFormat="1" ht="33.75" customHeight="1">
      <c r="A302" s="355" t="s">
        <v>793</v>
      </c>
      <c r="B302" s="340"/>
      <c r="C302" s="344"/>
      <c r="D302" s="344"/>
      <c r="E302" s="344"/>
      <c r="F302" s="344"/>
      <c r="G302" s="344"/>
      <c r="H302" s="820"/>
      <c r="I302" s="820"/>
      <c r="J302" s="834"/>
      <c r="K302" s="834"/>
    </row>
    <row r="303" spans="1:11" s="9" customFormat="1" ht="15">
      <c r="A303" s="356"/>
      <c r="B303" s="223"/>
      <c r="C303" s="521"/>
      <c r="D303" s="139"/>
      <c r="E303" s="209" t="s">
        <v>744</v>
      </c>
      <c r="F303" s="210"/>
      <c r="G303" s="56"/>
      <c r="H303" s="279"/>
      <c r="I303" s="279"/>
      <c r="J303" s="834"/>
      <c r="K303" s="834"/>
    </row>
    <row r="304" spans="1:11" customFormat="1" ht="15">
      <c r="A304" s="356"/>
      <c r="B304" s="223"/>
      <c r="C304" s="521" t="s">
        <v>792</v>
      </c>
      <c r="D304" s="111" t="s">
        <v>742</v>
      </c>
      <c r="E304" s="211" t="s">
        <v>791</v>
      </c>
      <c r="F304" s="69">
        <v>12.37</v>
      </c>
      <c r="G304" s="69">
        <f>ROUND(F304-(F304*$G$263),2)</f>
        <v>12.37</v>
      </c>
      <c r="H304" s="815"/>
      <c r="I304" s="817"/>
      <c r="J304" s="814"/>
      <c r="K304" s="813"/>
    </row>
    <row r="305" spans="1:11" s="9" customFormat="1" ht="15">
      <c r="A305" s="356"/>
      <c r="B305" s="223"/>
      <c r="C305" s="606" t="s">
        <v>790</v>
      </c>
      <c r="D305" s="144" t="s">
        <v>6</v>
      </c>
      <c r="E305" s="216" t="s">
        <v>781</v>
      </c>
      <c r="F305" s="55">
        <v>12.95</v>
      </c>
      <c r="G305" s="55">
        <f>ROUND(F305-(F305*$G$263),2)</f>
        <v>12.95</v>
      </c>
      <c r="H305" s="815"/>
      <c r="I305" s="817"/>
      <c r="J305" s="814"/>
      <c r="K305" s="834"/>
    </row>
    <row r="306" spans="1:11" s="9" customFormat="1" ht="15">
      <c r="A306" s="356"/>
      <c r="B306" s="223"/>
      <c r="C306" s="523" t="s">
        <v>789</v>
      </c>
      <c r="D306" s="111" t="s">
        <v>131</v>
      </c>
      <c r="E306" s="211" t="s">
        <v>788</v>
      </c>
      <c r="F306" s="69">
        <v>19.39</v>
      </c>
      <c r="G306" s="69">
        <f>ROUND(F306-(F306*$G$263),2)</f>
        <v>19.39</v>
      </c>
      <c r="H306" s="815"/>
      <c r="I306" s="817"/>
      <c r="J306" s="814"/>
      <c r="K306" s="834"/>
    </row>
    <row r="307" spans="1:11" s="9" customFormat="1" ht="15">
      <c r="A307" s="356"/>
      <c r="B307" s="223"/>
      <c r="C307" s="630" t="s">
        <v>787</v>
      </c>
      <c r="D307" s="144" t="s">
        <v>737</v>
      </c>
      <c r="E307" s="216" t="s">
        <v>773</v>
      </c>
      <c r="F307" s="55">
        <v>21.24</v>
      </c>
      <c r="G307" s="55">
        <f>ROUND(F307-(F307*$G$263),2)</f>
        <v>21.24</v>
      </c>
      <c r="H307" s="815"/>
      <c r="I307" s="817"/>
      <c r="J307" s="814"/>
      <c r="K307" s="834"/>
    </row>
    <row r="308" spans="1:11" s="9" customFormat="1" ht="15">
      <c r="A308" s="356"/>
      <c r="B308" s="223"/>
      <c r="C308" s="631" t="s">
        <v>786</v>
      </c>
      <c r="D308" s="111" t="s">
        <v>756</v>
      </c>
      <c r="E308" s="220" t="s">
        <v>746</v>
      </c>
      <c r="F308" s="69">
        <v>34.1</v>
      </c>
      <c r="G308" s="69">
        <f>ROUND(F308-(F308*$G$263),2)</f>
        <v>34.1</v>
      </c>
      <c r="H308" s="815"/>
      <c r="I308" s="817"/>
      <c r="J308" s="814"/>
      <c r="K308" s="834"/>
    </row>
    <row r="309" spans="1:11" s="9" customFormat="1" ht="14.45" customHeight="1">
      <c r="A309" s="356"/>
      <c r="B309" s="223"/>
      <c r="C309" s="125"/>
      <c r="D309" s="125"/>
      <c r="E309" s="214"/>
      <c r="F309" s="214"/>
      <c r="G309" s="279"/>
      <c r="H309" s="279"/>
      <c r="I309" s="279"/>
      <c r="J309" s="834"/>
      <c r="K309" s="834"/>
    </row>
    <row r="310" spans="1:11" s="9" customFormat="1" ht="3" customHeight="1">
      <c r="A310" s="161"/>
      <c r="B310" s="46"/>
      <c r="C310" s="46"/>
      <c r="D310" s="46"/>
      <c r="E310" s="46"/>
      <c r="F310" s="46"/>
      <c r="G310" s="46"/>
      <c r="H310" s="820"/>
      <c r="I310" s="820"/>
      <c r="J310" s="834"/>
      <c r="K310" s="834"/>
    </row>
    <row r="311" spans="1:11" s="9" customFormat="1" ht="33.75" customHeight="1">
      <c r="A311" s="355" t="s">
        <v>785</v>
      </c>
      <c r="B311" s="340"/>
      <c r="C311" s="344"/>
      <c r="D311" s="344"/>
      <c r="E311" s="344"/>
      <c r="F311" s="344"/>
      <c r="G311" s="344"/>
      <c r="H311" s="820"/>
      <c r="I311" s="820"/>
      <c r="J311" s="834"/>
      <c r="K311" s="834"/>
    </row>
    <row r="312" spans="1:11" s="9" customFormat="1" ht="14.45" customHeight="1">
      <c r="A312" s="356"/>
      <c r="B312" s="223"/>
      <c r="C312" s="521"/>
      <c r="D312" s="139"/>
      <c r="E312" s="209" t="s">
        <v>744</v>
      </c>
      <c r="F312" s="210"/>
      <c r="G312" s="56"/>
      <c r="H312" s="279"/>
      <c r="I312" s="279"/>
      <c r="J312" s="834"/>
      <c r="K312" s="834"/>
    </row>
    <row r="313" spans="1:11" s="9" customFormat="1" ht="15">
      <c r="A313" s="356"/>
      <c r="B313" s="223"/>
      <c r="C313" s="521" t="s">
        <v>784</v>
      </c>
      <c r="D313" s="111" t="s">
        <v>742</v>
      </c>
      <c r="E313" s="211" t="s">
        <v>783</v>
      </c>
      <c r="F313" s="69">
        <v>10.73</v>
      </c>
      <c r="G313" s="69">
        <f t="shared" ref="G313:G318" si="16">ROUND(F313-(F313*$G$263),2)</f>
        <v>10.73</v>
      </c>
      <c r="H313" s="815"/>
      <c r="I313" s="817"/>
      <c r="J313" s="814"/>
      <c r="K313" s="834"/>
    </row>
    <row r="314" spans="1:11" customFormat="1" ht="15">
      <c r="A314" s="356"/>
      <c r="B314" s="223"/>
      <c r="C314" s="606" t="s">
        <v>782</v>
      </c>
      <c r="D314" s="144" t="s">
        <v>6</v>
      </c>
      <c r="E314" s="216" t="s">
        <v>781</v>
      </c>
      <c r="F314" s="55">
        <v>14.02</v>
      </c>
      <c r="G314" s="55">
        <f t="shared" si="16"/>
        <v>14.02</v>
      </c>
      <c r="H314" s="815"/>
      <c r="I314" s="817"/>
      <c r="J314" s="814"/>
      <c r="K314" s="813"/>
    </row>
    <row r="315" spans="1:11" s="9" customFormat="1" ht="15">
      <c r="A315" s="356"/>
      <c r="B315" s="223"/>
      <c r="C315" s="523" t="s">
        <v>780</v>
      </c>
      <c r="D315" s="111" t="s">
        <v>131</v>
      </c>
      <c r="E315" s="211" t="s">
        <v>773</v>
      </c>
      <c r="F315" s="69">
        <v>17</v>
      </c>
      <c r="G315" s="69">
        <f t="shared" si="16"/>
        <v>17</v>
      </c>
      <c r="H315" s="815"/>
      <c r="I315" s="817"/>
      <c r="J315" s="814"/>
      <c r="K315" s="834"/>
    </row>
    <row r="316" spans="1:11" s="9" customFormat="1" ht="15">
      <c r="A316" s="356"/>
      <c r="B316" s="223"/>
      <c r="C316" s="630" t="s">
        <v>779</v>
      </c>
      <c r="D316" s="144" t="s">
        <v>737</v>
      </c>
      <c r="E316" s="216" t="s">
        <v>773</v>
      </c>
      <c r="F316" s="55">
        <v>17.96</v>
      </c>
      <c r="G316" s="55">
        <f t="shared" si="16"/>
        <v>17.96</v>
      </c>
      <c r="H316" s="815"/>
      <c r="I316" s="817"/>
      <c r="J316" s="814"/>
      <c r="K316" s="834"/>
    </row>
    <row r="317" spans="1:11" s="9" customFormat="1" ht="15">
      <c r="A317" s="356"/>
      <c r="B317" s="223"/>
      <c r="C317" s="631" t="s">
        <v>778</v>
      </c>
      <c r="D317" s="111" t="s">
        <v>777</v>
      </c>
      <c r="E317" s="219" t="s">
        <v>739</v>
      </c>
      <c r="F317" s="69">
        <v>27.56</v>
      </c>
      <c r="G317" s="69">
        <f t="shared" si="16"/>
        <v>27.56</v>
      </c>
      <c r="H317" s="815"/>
      <c r="I317" s="817"/>
      <c r="J317" s="814"/>
      <c r="K317" s="834"/>
    </row>
    <row r="318" spans="1:11" s="9" customFormat="1" ht="15">
      <c r="A318" s="356"/>
      <c r="B318" s="223"/>
      <c r="C318" s="630" t="s">
        <v>776</v>
      </c>
      <c r="D318" s="144" t="s">
        <v>756</v>
      </c>
      <c r="E318" s="216" t="s">
        <v>746</v>
      </c>
      <c r="F318" s="55">
        <v>35.07</v>
      </c>
      <c r="G318" s="55">
        <f t="shared" si="16"/>
        <v>35.07</v>
      </c>
      <c r="H318" s="815"/>
      <c r="I318" s="817"/>
      <c r="J318" s="814"/>
      <c r="K318" s="834"/>
    </row>
    <row r="319" spans="1:11" s="9" customFormat="1" ht="14.45" customHeight="1">
      <c r="A319" s="356"/>
      <c r="B319" s="223"/>
      <c r="C319" s="125"/>
      <c r="D319" s="125"/>
      <c r="E319" s="214"/>
      <c r="F319" s="214"/>
      <c r="G319" s="279"/>
      <c r="H319" s="279"/>
      <c r="I319" s="279"/>
      <c r="J319" s="834"/>
      <c r="K319" s="834"/>
    </row>
    <row r="320" spans="1:11" s="9" customFormat="1" ht="3" customHeight="1">
      <c r="A320" s="161"/>
      <c r="B320" s="46"/>
      <c r="C320" s="46"/>
      <c r="D320" s="46"/>
      <c r="E320" s="46"/>
      <c r="F320" s="46"/>
      <c r="G320" s="46"/>
      <c r="H320" s="820"/>
      <c r="I320" s="820"/>
      <c r="J320" s="834"/>
      <c r="K320" s="834"/>
    </row>
    <row r="321" spans="1:44" s="9" customFormat="1" ht="33.75" customHeight="1">
      <c r="A321" s="355" t="s">
        <v>775</v>
      </c>
      <c r="B321" s="340"/>
      <c r="C321" s="344"/>
      <c r="D321" s="344"/>
      <c r="E321" s="344"/>
      <c r="F321" s="344"/>
      <c r="G321" s="344"/>
      <c r="H321" s="820"/>
      <c r="I321" s="820"/>
      <c r="J321" s="834"/>
      <c r="K321" s="834"/>
    </row>
    <row r="322" spans="1:44" customFormat="1" ht="13.9" customHeight="1">
      <c r="A322" s="356"/>
      <c r="B322" s="223"/>
      <c r="C322" s="521"/>
      <c r="D322" s="139"/>
      <c r="E322" s="209" t="s">
        <v>744</v>
      </c>
      <c r="F322" s="210"/>
      <c r="G322" s="56"/>
      <c r="H322" s="279"/>
      <c r="I322" s="279"/>
      <c r="J322" s="813"/>
      <c r="K322" s="813"/>
    </row>
    <row r="323" spans="1:44" s="9" customFormat="1" ht="13.9" customHeight="1">
      <c r="A323" s="356"/>
      <c r="B323" s="223"/>
      <c r="C323" s="521" t="s">
        <v>774</v>
      </c>
      <c r="D323" s="111" t="s">
        <v>90</v>
      </c>
      <c r="E323" s="211" t="s">
        <v>773</v>
      </c>
      <c r="F323" s="69">
        <v>20.12</v>
      </c>
      <c r="G323" s="69">
        <f>ROUND(F323-(F323*$G$263),2)</f>
        <v>20.12</v>
      </c>
      <c r="H323" s="815"/>
      <c r="I323" s="817"/>
      <c r="J323" s="814"/>
      <c r="K323" s="834"/>
    </row>
    <row r="324" spans="1:44" s="9" customFormat="1" ht="13.9" customHeight="1">
      <c r="A324" s="356"/>
      <c r="B324" s="223"/>
      <c r="C324" s="606" t="s">
        <v>772</v>
      </c>
      <c r="D324" s="144" t="s">
        <v>88</v>
      </c>
      <c r="E324" s="216" t="s">
        <v>739</v>
      </c>
      <c r="F324" s="55">
        <v>32.51</v>
      </c>
      <c r="G324" s="55">
        <f>ROUND(F324-(F324*$G$263),2)</f>
        <v>32.51</v>
      </c>
      <c r="H324" s="815"/>
      <c r="I324" s="817"/>
      <c r="J324" s="814"/>
      <c r="K324" s="834"/>
    </row>
    <row r="325" spans="1:44" s="9" customFormat="1" ht="13.9" customHeight="1">
      <c r="A325" s="356"/>
      <c r="B325" s="223"/>
      <c r="C325" s="523" t="s">
        <v>771</v>
      </c>
      <c r="D325" s="111" t="s">
        <v>86</v>
      </c>
      <c r="E325" s="211" t="s">
        <v>770</v>
      </c>
      <c r="F325" s="69">
        <v>56.56</v>
      </c>
      <c r="G325" s="69">
        <f>ROUND(F325-(F325*$G$263),2)</f>
        <v>56.56</v>
      </c>
      <c r="H325" s="815"/>
      <c r="I325" s="817"/>
      <c r="J325" s="814"/>
      <c r="K325" s="834"/>
    </row>
    <row r="326" spans="1:44" s="8" customFormat="1" ht="14.45" customHeight="1">
      <c r="A326" s="356"/>
      <c r="B326" s="223"/>
      <c r="C326" s="512"/>
      <c r="D326" s="125"/>
      <c r="E326" s="214"/>
      <c r="F326" s="60"/>
      <c r="G326" s="60"/>
      <c r="H326" s="279"/>
      <c r="I326" s="279"/>
      <c r="J326" s="834"/>
      <c r="K326" s="834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</row>
    <row r="327" spans="1:44" s="8" customFormat="1" ht="14.45" customHeight="1">
      <c r="A327" s="356"/>
      <c r="B327" s="223"/>
      <c r="C327" s="512"/>
      <c r="D327" s="125"/>
      <c r="E327" s="214"/>
      <c r="F327" s="60"/>
      <c r="G327" s="60"/>
      <c r="H327" s="279"/>
      <c r="I327" s="279"/>
      <c r="J327" s="834"/>
      <c r="K327" s="834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</row>
    <row r="328" spans="1:44" s="8" customFormat="1" ht="3" customHeight="1">
      <c r="A328" s="161"/>
      <c r="B328" s="46"/>
      <c r="C328" s="46"/>
      <c r="D328" s="46"/>
      <c r="E328" s="46"/>
      <c r="F328" s="46"/>
      <c r="G328" s="46"/>
      <c r="H328" s="820"/>
      <c r="I328" s="820"/>
      <c r="J328" s="834"/>
      <c r="K328" s="834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</row>
    <row r="329" spans="1:44" customFormat="1" ht="33.75" customHeight="1">
      <c r="A329" s="355" t="s">
        <v>769</v>
      </c>
      <c r="B329" s="340"/>
      <c r="C329" s="344"/>
      <c r="D329" s="344"/>
      <c r="E329" s="344"/>
      <c r="F329" s="344"/>
      <c r="G329" s="344"/>
      <c r="H329" s="820"/>
      <c r="I329" s="820"/>
      <c r="J329" s="813"/>
      <c r="K329" s="813"/>
    </row>
    <row r="330" spans="1:44" s="8" customFormat="1" ht="15">
      <c r="A330" s="356"/>
      <c r="B330" s="223"/>
      <c r="C330" s="521"/>
      <c r="D330" s="139"/>
      <c r="E330" s="209" t="s">
        <v>744</v>
      </c>
      <c r="F330" s="210"/>
      <c r="G330" s="56"/>
      <c r="H330" s="279"/>
      <c r="I330" s="279"/>
      <c r="J330" s="834"/>
      <c r="K330" s="834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</row>
    <row r="331" spans="1:44" s="8" customFormat="1" ht="15">
      <c r="A331" s="356"/>
      <c r="B331" s="223"/>
      <c r="C331" s="521" t="s">
        <v>768</v>
      </c>
      <c r="D331" s="111" t="s">
        <v>742</v>
      </c>
      <c r="E331" s="211" t="s">
        <v>763</v>
      </c>
      <c r="F331" s="69">
        <v>17.600000000000001</v>
      </c>
      <c r="G331" s="69">
        <f>ROUND(F331-(F331*$G$263),2)</f>
        <v>17.600000000000001</v>
      </c>
      <c r="H331" s="815"/>
      <c r="I331" s="817"/>
      <c r="J331" s="814"/>
      <c r="K331" s="834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</row>
    <row r="332" spans="1:44" s="8" customFormat="1" ht="15">
      <c r="A332" s="356"/>
      <c r="B332" s="223"/>
      <c r="C332" s="606" t="s">
        <v>767</v>
      </c>
      <c r="D332" s="144" t="s">
        <v>131</v>
      </c>
      <c r="E332" s="216" t="s">
        <v>752</v>
      </c>
      <c r="F332" s="55">
        <v>28</v>
      </c>
      <c r="G332" s="55">
        <f>ROUND(F332-(F332*$G$263),2)</f>
        <v>28</v>
      </c>
      <c r="H332" s="815"/>
      <c r="I332" s="817"/>
      <c r="J332" s="814"/>
      <c r="K332" s="834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</row>
    <row r="333" spans="1:44" s="8" customFormat="1" ht="15">
      <c r="A333" s="356"/>
      <c r="B333" s="223"/>
      <c r="C333" s="618" t="s">
        <v>766</v>
      </c>
      <c r="D333" s="111" t="s">
        <v>737</v>
      </c>
      <c r="E333" s="218" t="s">
        <v>739</v>
      </c>
      <c r="F333" s="69">
        <v>30.07</v>
      </c>
      <c r="G333" s="69">
        <f>ROUND(F333-(F333*$G$263),2)</f>
        <v>30.07</v>
      </c>
      <c r="H333" s="815"/>
      <c r="I333" s="817"/>
      <c r="J333" s="814"/>
      <c r="K333" s="834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</row>
    <row r="334" spans="1:44" s="8" customFormat="1" ht="14.45" customHeight="1">
      <c r="A334" s="356"/>
      <c r="B334" s="223"/>
      <c r="C334" s="519"/>
      <c r="D334" s="74"/>
      <c r="E334" s="214"/>
      <c r="F334" s="60"/>
      <c r="G334" s="60"/>
      <c r="H334" s="279"/>
      <c r="I334" s="279"/>
      <c r="J334" s="834"/>
      <c r="K334" s="834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</row>
    <row r="335" spans="1:44" s="8" customFormat="1" ht="2.4500000000000002" customHeight="1">
      <c r="A335" s="161"/>
      <c r="B335" s="46"/>
      <c r="C335" s="46"/>
      <c r="D335" s="46"/>
      <c r="E335" s="46"/>
      <c r="F335" s="46"/>
      <c r="G335" s="46"/>
      <c r="H335" s="820"/>
      <c r="I335" s="820"/>
      <c r="J335" s="834"/>
      <c r="K335" s="834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</row>
    <row r="336" spans="1:44" s="8" customFormat="1" ht="33.75" customHeight="1">
      <c r="A336" s="355" t="s">
        <v>765</v>
      </c>
      <c r="B336" s="340"/>
      <c r="C336" s="90"/>
      <c r="D336" s="90"/>
      <c r="E336" s="90"/>
      <c r="F336" s="90"/>
      <c r="G336" s="90"/>
      <c r="H336" s="836"/>
      <c r="I336" s="836"/>
      <c r="J336" s="834"/>
      <c r="K336" s="834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</row>
    <row r="337" spans="1:44" s="8" customFormat="1" ht="15">
      <c r="A337" s="356"/>
      <c r="B337" s="223"/>
      <c r="C337" s="521"/>
      <c r="D337" s="139"/>
      <c r="E337" s="209" t="s">
        <v>744</v>
      </c>
      <c r="F337" s="210"/>
      <c r="G337" s="56"/>
      <c r="H337" s="279"/>
      <c r="I337" s="279"/>
      <c r="J337" s="834"/>
      <c r="K337" s="834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</row>
    <row r="338" spans="1:44" customFormat="1" ht="15">
      <c r="A338" s="356"/>
      <c r="B338" s="223"/>
      <c r="C338" s="521" t="s">
        <v>764</v>
      </c>
      <c r="D338" s="111" t="s">
        <v>742</v>
      </c>
      <c r="E338" s="211" t="s">
        <v>763</v>
      </c>
      <c r="F338" s="69">
        <v>20.88</v>
      </c>
      <c r="G338" s="69">
        <f>ROUND(F338-(F338*$G$263),2)</f>
        <v>20.88</v>
      </c>
      <c r="H338" s="815"/>
      <c r="I338" s="817"/>
      <c r="J338" s="814"/>
      <c r="K338" s="813"/>
    </row>
    <row r="339" spans="1:44" s="8" customFormat="1" ht="15">
      <c r="A339" s="356"/>
      <c r="B339" s="223"/>
      <c r="C339" s="606" t="s">
        <v>762</v>
      </c>
      <c r="D339" s="144" t="s">
        <v>131</v>
      </c>
      <c r="E339" s="216" t="s">
        <v>739</v>
      </c>
      <c r="F339" s="55">
        <v>30.18</v>
      </c>
      <c r="G339" s="55">
        <f>ROUND(F339-(F339*$G$263),2)</f>
        <v>30.18</v>
      </c>
      <c r="H339" s="815"/>
      <c r="I339" s="817"/>
      <c r="J339" s="814"/>
      <c r="K339" s="834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</row>
    <row r="340" spans="1:44" s="8" customFormat="1" ht="15">
      <c r="A340" s="356"/>
      <c r="B340" s="223"/>
      <c r="C340" s="523" t="s">
        <v>761</v>
      </c>
      <c r="D340" s="111" t="s">
        <v>737</v>
      </c>
      <c r="E340" s="211" t="s">
        <v>760</v>
      </c>
      <c r="F340" s="69">
        <v>33.25</v>
      </c>
      <c r="G340" s="69">
        <f>ROUND(F340-(F340*$G$263),2)</f>
        <v>33.25</v>
      </c>
      <c r="H340" s="815"/>
      <c r="I340" s="817"/>
      <c r="J340" s="814"/>
      <c r="K340" s="834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</row>
    <row r="341" spans="1:44" s="8" customFormat="1" ht="15">
      <c r="A341" s="356"/>
      <c r="B341" s="223"/>
      <c r="C341" s="606" t="s">
        <v>759</v>
      </c>
      <c r="D341" s="144" t="s">
        <v>758</v>
      </c>
      <c r="E341" s="212" t="s">
        <v>746</v>
      </c>
      <c r="F341" s="619">
        <v>31.61</v>
      </c>
      <c r="G341" s="55">
        <f>ROUND(F341-(F341*$G$263),2)</f>
        <v>31.61</v>
      </c>
      <c r="H341" s="815"/>
      <c r="I341" s="817"/>
      <c r="J341" s="814"/>
      <c r="K341" s="834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</row>
    <row r="342" spans="1:44" s="8" customFormat="1" ht="15">
      <c r="A342" s="356"/>
      <c r="B342" s="223"/>
      <c r="C342" s="618" t="s">
        <v>757</v>
      </c>
      <c r="D342" s="111" t="s">
        <v>756</v>
      </c>
      <c r="E342" s="211" t="s">
        <v>746</v>
      </c>
      <c r="F342" s="69">
        <v>56.54</v>
      </c>
      <c r="G342" s="69">
        <f>ROUND(F342-(F342*$G$263),2)</f>
        <v>56.54</v>
      </c>
      <c r="H342" s="815"/>
      <c r="I342" s="817"/>
      <c r="J342" s="814"/>
      <c r="K342" s="834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</row>
    <row r="343" spans="1:44" s="8" customFormat="1" ht="14.45" customHeight="1">
      <c r="A343" s="356"/>
      <c r="B343" s="223"/>
      <c r="C343" s="519"/>
      <c r="D343" s="125"/>
      <c r="E343" s="214"/>
      <c r="F343" s="60"/>
      <c r="G343" s="60"/>
      <c r="H343" s="279"/>
      <c r="I343" s="279"/>
      <c r="J343" s="834"/>
      <c r="K343" s="834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</row>
    <row r="344" spans="1:44" s="8" customFormat="1" ht="2.4500000000000002" customHeight="1">
      <c r="A344" s="161"/>
      <c r="B344" s="46"/>
      <c r="C344" s="46"/>
      <c r="D344" s="46"/>
      <c r="E344" s="46"/>
      <c r="F344" s="46"/>
      <c r="G344" s="46"/>
      <c r="H344" s="820"/>
      <c r="I344" s="820"/>
      <c r="J344" s="834"/>
      <c r="K344" s="834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</row>
    <row r="345" spans="1:44" customFormat="1" ht="33.75" customHeight="1">
      <c r="A345" s="355" t="s">
        <v>755</v>
      </c>
      <c r="B345" s="340"/>
      <c r="C345" s="90"/>
      <c r="D345" s="90"/>
      <c r="E345" s="90"/>
      <c r="F345" s="90"/>
      <c r="G345" s="90"/>
      <c r="H345" s="836"/>
      <c r="I345" s="836"/>
      <c r="J345" s="813"/>
      <c r="K345" s="813"/>
    </row>
    <row r="346" spans="1:44" s="8" customFormat="1" ht="15">
      <c r="A346" s="356"/>
      <c r="B346" s="223"/>
      <c r="C346" s="521"/>
      <c r="D346" s="139"/>
      <c r="E346" s="209" t="s">
        <v>744</v>
      </c>
      <c r="F346" s="210"/>
      <c r="G346" s="56"/>
      <c r="H346" s="279"/>
      <c r="I346" s="279"/>
      <c r="J346" s="834"/>
      <c r="K346" s="834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</row>
    <row r="347" spans="1:44" s="8" customFormat="1" ht="15">
      <c r="A347" s="356"/>
      <c r="B347" s="223"/>
      <c r="C347" s="521" t="s">
        <v>754</v>
      </c>
      <c r="D347" s="111" t="s">
        <v>753</v>
      </c>
      <c r="E347" s="211" t="s">
        <v>752</v>
      </c>
      <c r="F347" s="69">
        <v>31.11</v>
      </c>
      <c r="G347" s="69">
        <f>ROUND(F347-(F347*$G$263),2)</f>
        <v>31.11</v>
      </c>
      <c r="H347" s="815"/>
      <c r="I347" s="817"/>
      <c r="J347" s="814"/>
      <c r="K347" s="834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</row>
    <row r="348" spans="1:44" s="8" customFormat="1" ht="15">
      <c r="A348" s="356"/>
      <c r="B348" s="223"/>
      <c r="C348" s="610" t="s">
        <v>751</v>
      </c>
      <c r="D348" s="144" t="s">
        <v>750</v>
      </c>
      <c r="E348" s="212" t="s">
        <v>749</v>
      </c>
      <c r="F348" s="619">
        <v>31.11</v>
      </c>
      <c r="G348" s="55">
        <f>ROUND(F348-(F348*$G$263),2)</f>
        <v>31.11</v>
      </c>
      <c r="H348" s="815"/>
      <c r="I348" s="817"/>
      <c r="J348" s="814"/>
      <c r="K348" s="834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</row>
    <row r="349" spans="1:44" s="8" customFormat="1" ht="15">
      <c r="A349" s="356"/>
      <c r="B349" s="223"/>
      <c r="C349" s="621" t="s">
        <v>748</v>
      </c>
      <c r="D349" s="111" t="s">
        <v>747</v>
      </c>
      <c r="E349" s="211" t="s">
        <v>746</v>
      </c>
      <c r="F349" s="69">
        <v>47.63</v>
      </c>
      <c r="G349" s="69">
        <f>ROUND(F349-(F349*$G$263),2)</f>
        <v>47.63</v>
      </c>
      <c r="H349" s="815"/>
      <c r="I349" s="817"/>
      <c r="J349" s="814"/>
      <c r="K349" s="834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</row>
    <row r="350" spans="1:44" s="4" customFormat="1" ht="14.45" customHeight="1">
      <c r="A350" s="356"/>
      <c r="B350" s="223"/>
      <c r="C350" s="519"/>
      <c r="D350" s="125"/>
      <c r="E350" s="214"/>
      <c r="F350" s="60"/>
      <c r="G350" s="60"/>
      <c r="H350" s="279"/>
      <c r="I350" s="279"/>
      <c r="J350" s="814"/>
      <c r="K350" s="814"/>
    </row>
    <row r="351" spans="1:44" s="4" customFormat="1" ht="2.4500000000000002" customHeight="1">
      <c r="A351" s="161"/>
      <c r="B351" s="46"/>
      <c r="C351" s="46"/>
      <c r="D351" s="46"/>
      <c r="E351" s="46"/>
      <c r="F351" s="46"/>
      <c r="G351" s="46"/>
      <c r="H351" s="820"/>
      <c r="I351" s="820"/>
      <c r="J351" s="814"/>
      <c r="K351" s="814"/>
    </row>
    <row r="352" spans="1:44" s="4" customFormat="1" ht="33.75" customHeight="1">
      <c r="A352" s="355" t="s">
        <v>745</v>
      </c>
      <c r="B352" s="340"/>
      <c r="C352" s="90"/>
      <c r="D352" s="90"/>
      <c r="E352" s="90"/>
      <c r="F352" s="90"/>
      <c r="G352" s="90"/>
      <c r="H352" s="836"/>
      <c r="I352" s="836"/>
      <c r="J352" s="814"/>
      <c r="K352" s="814"/>
    </row>
    <row r="353" spans="1:44" customFormat="1" ht="15">
      <c r="A353" s="356"/>
      <c r="B353" s="223"/>
      <c r="C353" s="521"/>
      <c r="D353" s="139"/>
      <c r="E353" s="209" t="s">
        <v>744</v>
      </c>
      <c r="F353" s="210"/>
      <c r="G353" s="56"/>
      <c r="H353" s="279"/>
      <c r="I353" s="279"/>
      <c r="J353" s="813"/>
      <c r="K353" s="813"/>
    </row>
    <row r="354" spans="1:44" s="8" customFormat="1" ht="15">
      <c r="A354" s="356"/>
      <c r="B354" s="223"/>
      <c r="C354" s="521" t="s">
        <v>743</v>
      </c>
      <c r="D354" s="111" t="s">
        <v>742</v>
      </c>
      <c r="E354" s="211" t="s">
        <v>741</v>
      </c>
      <c r="F354" s="69">
        <v>15.72</v>
      </c>
      <c r="G354" s="69">
        <f>ROUND(F354-(F354*$G$263),2)</f>
        <v>15.72</v>
      </c>
      <c r="H354" s="815"/>
      <c r="I354" s="817"/>
      <c r="J354" s="814"/>
      <c r="K354" s="834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</row>
    <row r="355" spans="1:44" s="8" customFormat="1" ht="15">
      <c r="A355" s="356"/>
      <c r="B355" s="223"/>
      <c r="C355" s="606" t="s">
        <v>740</v>
      </c>
      <c r="D355" s="144" t="s">
        <v>131</v>
      </c>
      <c r="E355" s="216" t="s">
        <v>739</v>
      </c>
      <c r="F355" s="55">
        <v>25.03</v>
      </c>
      <c r="G355" s="55">
        <f>ROUND(F355-(F355*$G$263),2)</f>
        <v>25.03</v>
      </c>
      <c r="H355" s="815"/>
      <c r="I355" s="817"/>
      <c r="J355" s="814"/>
      <c r="K355" s="834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</row>
    <row r="356" spans="1:44" s="8" customFormat="1" ht="15">
      <c r="A356" s="356"/>
      <c r="B356" s="223"/>
      <c r="C356" s="618" t="s">
        <v>738</v>
      </c>
      <c r="D356" s="111" t="s">
        <v>737</v>
      </c>
      <c r="E356" s="211" t="s">
        <v>736</v>
      </c>
      <c r="F356" s="69">
        <v>17.8</v>
      </c>
      <c r="G356" s="69">
        <f>ROUND(F356-(F356*$G$263),2)</f>
        <v>17.8</v>
      </c>
      <c r="H356" s="815"/>
      <c r="I356" s="817"/>
      <c r="J356" s="814"/>
      <c r="K356" s="834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</row>
    <row r="357" spans="1:44" s="8" customFormat="1" ht="14.45" customHeight="1">
      <c r="A357" s="356"/>
      <c r="B357" s="223"/>
      <c r="C357" s="611"/>
      <c r="D357" s="74"/>
      <c r="E357" s="214"/>
      <c r="F357" s="60"/>
      <c r="G357" s="60"/>
      <c r="H357" s="279"/>
      <c r="I357" s="279"/>
      <c r="J357" s="834"/>
      <c r="K357" s="834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</row>
    <row r="358" spans="1:44" s="8" customFormat="1" ht="14.45" customHeight="1">
      <c r="A358" s="356"/>
      <c r="B358" s="223"/>
      <c r="C358" s="611"/>
      <c r="D358" s="74"/>
      <c r="E358" s="214"/>
      <c r="F358" s="60"/>
      <c r="G358" s="60"/>
      <c r="H358" s="279"/>
      <c r="I358" s="279"/>
      <c r="J358" s="834"/>
      <c r="K358" s="834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</row>
    <row r="359" spans="1:44" s="8" customFormat="1" ht="3" customHeight="1">
      <c r="A359" s="161"/>
      <c r="B359" s="46"/>
      <c r="C359" s="46"/>
      <c r="D359" s="46"/>
      <c r="E359" s="46"/>
      <c r="F359" s="46"/>
      <c r="G359" s="46"/>
      <c r="H359" s="820"/>
      <c r="I359" s="820"/>
      <c r="J359" s="834"/>
      <c r="K359" s="834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</row>
    <row r="360" spans="1:44" s="8" customFormat="1" ht="33.75" customHeight="1">
      <c r="A360" s="355" t="s">
        <v>735</v>
      </c>
      <c r="B360" s="340"/>
      <c r="C360" s="90"/>
      <c r="D360" s="90"/>
      <c r="E360" s="90"/>
      <c r="F360" s="90"/>
      <c r="G360" s="90"/>
      <c r="H360" s="836"/>
      <c r="I360" s="836"/>
      <c r="J360" s="834"/>
      <c r="K360" s="834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</row>
    <row r="361" spans="1:44" customFormat="1">
      <c r="A361" s="354"/>
      <c r="B361" s="341"/>
      <c r="C361" s="521"/>
      <c r="D361" s="139"/>
      <c r="E361" s="209" t="s">
        <v>15</v>
      </c>
      <c r="F361" s="210"/>
      <c r="G361" s="56"/>
      <c r="H361" s="279"/>
      <c r="I361" s="279"/>
      <c r="J361" s="813"/>
      <c r="K361" s="813"/>
    </row>
    <row r="362" spans="1:44" s="249" customFormat="1">
      <c r="A362" s="354"/>
      <c r="B362" s="343"/>
      <c r="C362" s="606" t="s">
        <v>734</v>
      </c>
      <c r="D362" s="144" t="s">
        <v>733</v>
      </c>
      <c r="E362" s="212" t="s">
        <v>730</v>
      </c>
      <c r="F362" s="55">
        <v>44.34</v>
      </c>
      <c r="G362" s="55">
        <f>ROUND(F362-(F362*$G$263),2)</f>
        <v>44.34</v>
      </c>
      <c r="H362" s="815"/>
      <c r="I362" s="817"/>
      <c r="J362" s="814"/>
      <c r="K362" s="839"/>
      <c r="L362" s="248"/>
      <c r="M362" s="248"/>
      <c r="N362" s="248"/>
      <c r="O362" s="248"/>
      <c r="P362" s="248"/>
      <c r="Q362" s="248"/>
      <c r="R362" s="248"/>
      <c r="S362" s="248"/>
      <c r="T362" s="248"/>
      <c r="U362" s="248"/>
      <c r="V362" s="248"/>
      <c r="W362" s="248"/>
      <c r="X362" s="248"/>
      <c r="Y362" s="248"/>
      <c r="Z362" s="248"/>
      <c r="AA362" s="248"/>
      <c r="AB362" s="248"/>
      <c r="AC362" s="248"/>
      <c r="AD362" s="248"/>
      <c r="AE362" s="248"/>
      <c r="AF362" s="248"/>
      <c r="AG362" s="248"/>
      <c r="AH362" s="248"/>
      <c r="AI362" s="248"/>
      <c r="AJ362" s="248"/>
      <c r="AK362" s="248"/>
      <c r="AL362" s="248"/>
      <c r="AM362" s="248"/>
      <c r="AN362" s="248"/>
      <c r="AO362" s="248"/>
      <c r="AP362" s="248"/>
      <c r="AQ362" s="248"/>
      <c r="AR362" s="248"/>
    </row>
    <row r="363" spans="1:44" s="8" customFormat="1">
      <c r="A363" s="354"/>
      <c r="B363" s="341"/>
      <c r="C363" s="618" t="s">
        <v>732</v>
      </c>
      <c r="D363" s="111" t="s">
        <v>731</v>
      </c>
      <c r="E363" s="220" t="s">
        <v>730</v>
      </c>
      <c r="F363" s="69">
        <v>47.19</v>
      </c>
      <c r="G363" s="69">
        <f>ROUND(F363-(F363*$G$263),2)</f>
        <v>47.19</v>
      </c>
      <c r="H363" s="815"/>
      <c r="I363" s="817"/>
      <c r="J363" s="814"/>
      <c r="K363" s="834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</row>
    <row r="364" spans="1:44" s="8" customFormat="1" ht="14.45" customHeight="1">
      <c r="A364" s="354"/>
      <c r="B364" s="341"/>
      <c r="C364" s="622"/>
      <c r="D364" s="125"/>
      <c r="E364" s="214"/>
      <c r="F364" s="60"/>
      <c r="G364" s="60"/>
      <c r="H364" s="279"/>
      <c r="I364" s="279"/>
      <c r="J364" s="834"/>
      <c r="K364" s="834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</row>
    <row r="365" spans="1:44" s="8" customFormat="1" ht="14.45" customHeight="1">
      <c r="A365" s="354"/>
      <c r="B365" s="341"/>
      <c r="C365" s="622"/>
      <c r="D365" s="125"/>
      <c r="E365" s="214"/>
      <c r="F365" s="60"/>
      <c r="G365" s="60"/>
      <c r="H365" s="279"/>
      <c r="I365" s="279"/>
      <c r="J365" s="834"/>
      <c r="K365" s="834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</row>
    <row r="366" spans="1:44" s="8" customFormat="1" ht="14.45" customHeight="1">
      <c r="A366" s="354"/>
      <c r="B366" s="341"/>
      <c r="C366" s="622"/>
      <c r="D366" s="125"/>
      <c r="E366" s="214"/>
      <c r="F366" s="60"/>
      <c r="G366" s="60"/>
      <c r="H366" s="279"/>
      <c r="I366" s="279"/>
      <c r="J366" s="834"/>
      <c r="K366" s="834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</row>
    <row r="367" spans="1:44" s="8" customFormat="1" ht="2.4500000000000002" customHeight="1">
      <c r="A367" s="161"/>
      <c r="B367" s="46"/>
      <c r="C367" s="46"/>
      <c r="D367" s="46"/>
      <c r="E367" s="46"/>
      <c r="F367" s="46"/>
      <c r="G367" s="46"/>
      <c r="H367" s="820"/>
      <c r="I367" s="820"/>
      <c r="J367" s="834"/>
      <c r="K367" s="834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</row>
    <row r="368" spans="1:44" s="8" customFormat="1" ht="12.2" customHeight="1">
      <c r="A368" s="247" t="s">
        <v>729</v>
      </c>
      <c r="B368" s="347"/>
      <c r="C368" s="632"/>
      <c r="D368" s="52"/>
      <c r="E368" s="52"/>
      <c r="F368" s="363" t="s">
        <v>11</v>
      </c>
      <c r="G368" s="612">
        <v>0</v>
      </c>
      <c r="H368" s="819"/>
      <c r="I368" s="819"/>
      <c r="J368" s="834"/>
      <c r="K368" s="834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</row>
    <row r="369" spans="1:44" customFormat="1" ht="33.75" customHeight="1">
      <c r="A369" s="355" t="s">
        <v>728</v>
      </c>
      <c r="B369" s="340"/>
      <c r="C369" s="344"/>
      <c r="D369" s="344"/>
      <c r="E369" s="344"/>
      <c r="F369" s="344"/>
      <c r="G369" s="344"/>
      <c r="H369" s="820"/>
      <c r="I369" s="820"/>
      <c r="J369" s="813"/>
      <c r="K369" s="813"/>
    </row>
    <row r="370" spans="1:44" s="8" customFormat="1" ht="15">
      <c r="A370" s="356"/>
      <c r="B370" s="223"/>
      <c r="C370" s="521"/>
      <c r="D370" s="139"/>
      <c r="E370" s="209" t="s">
        <v>4</v>
      </c>
      <c r="F370" s="210"/>
      <c r="G370" s="56"/>
      <c r="H370" s="279"/>
      <c r="I370" s="279"/>
      <c r="J370" s="834"/>
      <c r="K370" s="834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</row>
    <row r="371" spans="1:44" s="8" customFormat="1" ht="15">
      <c r="A371" s="356"/>
      <c r="B371" s="223"/>
      <c r="C371" s="610" t="s">
        <v>727</v>
      </c>
      <c r="D371" s="144" t="s">
        <v>689</v>
      </c>
      <c r="E371" s="212" t="s">
        <v>1392</v>
      </c>
      <c r="F371" s="55">
        <v>27.44</v>
      </c>
      <c r="G371" s="55">
        <f>ROUND(F371-(F371*$G$368),2)</f>
        <v>27.44</v>
      </c>
      <c r="H371" s="815"/>
      <c r="I371" s="817"/>
      <c r="J371" s="814"/>
      <c r="K371" s="834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</row>
    <row r="372" spans="1:44" s="8" customFormat="1" ht="15">
      <c r="A372" s="356"/>
      <c r="B372" s="223"/>
      <c r="C372" s="621" t="s">
        <v>726</v>
      </c>
      <c r="D372" s="111" t="s">
        <v>725</v>
      </c>
      <c r="E372" s="211" t="s">
        <v>697</v>
      </c>
      <c r="F372" s="69">
        <v>49.05</v>
      </c>
      <c r="G372" s="56">
        <f>ROUND(F372-(F372*$G$368),2)</f>
        <v>49.05</v>
      </c>
      <c r="H372" s="815"/>
      <c r="I372" s="817"/>
      <c r="J372" s="814"/>
      <c r="K372" s="834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</row>
    <row r="373" spans="1:44" s="8" customFormat="1" ht="33.75" customHeight="1">
      <c r="A373" s="356"/>
      <c r="B373" s="223"/>
      <c r="C373" s="615"/>
      <c r="D373" s="74"/>
      <c r="E373" s="214"/>
      <c r="F373" s="60"/>
      <c r="G373" s="60"/>
      <c r="H373" s="279"/>
      <c r="I373" s="279"/>
      <c r="J373" s="834"/>
      <c r="K373" s="834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</row>
    <row r="374" spans="1:44" customFormat="1" ht="2.25" customHeight="1">
      <c r="A374" s="356"/>
      <c r="B374" s="223"/>
      <c r="C374" s="615"/>
      <c r="D374" s="74"/>
      <c r="E374" s="214"/>
      <c r="F374" s="60"/>
      <c r="G374" s="60"/>
      <c r="H374" s="279"/>
      <c r="I374" s="279"/>
      <c r="J374" s="813"/>
      <c r="K374" s="813"/>
    </row>
    <row r="375" spans="1:44" s="8" customFormat="1" ht="3" customHeight="1">
      <c r="A375" s="161"/>
      <c r="B375" s="46"/>
      <c r="C375" s="46"/>
      <c r="D375" s="46"/>
      <c r="E375" s="46"/>
      <c r="F375" s="46"/>
      <c r="G375" s="46"/>
      <c r="H375" s="820"/>
      <c r="I375" s="820"/>
      <c r="J375" s="834"/>
      <c r="K375" s="834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</row>
    <row r="376" spans="1:44" s="8" customFormat="1" ht="33.75" customHeight="1">
      <c r="A376" s="355" t="s">
        <v>724</v>
      </c>
      <c r="B376" s="340"/>
      <c r="C376" s="90"/>
      <c r="D376" s="90"/>
      <c r="E376" s="90"/>
      <c r="F376" s="90"/>
      <c r="G376" s="90"/>
      <c r="H376" s="836"/>
      <c r="I376" s="836"/>
      <c r="J376" s="834"/>
      <c r="K376" s="834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</row>
    <row r="377" spans="1:44" s="8" customFormat="1" ht="14.45" customHeight="1">
      <c r="A377" s="356"/>
      <c r="B377" s="223"/>
      <c r="C377" s="521"/>
      <c r="D377" s="139"/>
      <c r="E377" s="209" t="s">
        <v>4</v>
      </c>
      <c r="F377" s="210"/>
      <c r="G377" s="56"/>
      <c r="H377" s="279"/>
      <c r="I377" s="279"/>
      <c r="J377" s="834"/>
      <c r="K377" s="834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</row>
    <row r="378" spans="1:44" s="8" customFormat="1" ht="14.45" customHeight="1">
      <c r="A378" s="356"/>
      <c r="B378" s="223"/>
      <c r="C378" s="610" t="s">
        <v>723</v>
      </c>
      <c r="D378" s="144" t="s">
        <v>722</v>
      </c>
      <c r="E378" s="212" t="s">
        <v>697</v>
      </c>
      <c r="F378" s="55">
        <v>190.1</v>
      </c>
      <c r="G378" s="55">
        <f>ROUND(F378-(F378*$G$368),2)</f>
        <v>190.1</v>
      </c>
      <c r="H378" s="815"/>
      <c r="I378" s="817"/>
      <c r="J378" s="814"/>
      <c r="K378" s="834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</row>
    <row r="379" spans="1:44" s="8" customFormat="1" ht="14.45" customHeight="1">
      <c r="A379" s="356"/>
      <c r="B379" s="223"/>
      <c r="C379" s="615"/>
      <c r="D379" s="74"/>
      <c r="E379" s="214"/>
      <c r="F379" s="60"/>
      <c r="G379" s="60"/>
      <c r="H379" s="279"/>
      <c r="I379" s="279"/>
      <c r="J379" s="834"/>
      <c r="K379" s="834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</row>
    <row r="380" spans="1:44" s="8" customFormat="1" ht="4.1500000000000004" customHeight="1">
      <c r="A380" s="161"/>
      <c r="B380" s="46"/>
      <c r="C380" s="46"/>
      <c r="D380" s="46"/>
      <c r="E380" s="46"/>
      <c r="F380" s="46"/>
      <c r="G380" s="46"/>
      <c r="H380" s="820"/>
      <c r="I380" s="820"/>
      <c r="J380" s="834"/>
      <c r="K380" s="834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</row>
    <row r="381" spans="1:44" customFormat="1" ht="33.75" customHeight="1">
      <c r="A381" s="355" t="s">
        <v>720</v>
      </c>
      <c r="B381" s="340"/>
      <c r="C381" s="90"/>
      <c r="D381" s="90"/>
      <c r="E381" s="90"/>
      <c r="F381" s="90"/>
      <c r="G381" s="90"/>
      <c r="H381" s="836"/>
      <c r="I381" s="836"/>
      <c r="J381" s="813"/>
      <c r="K381" s="813"/>
    </row>
    <row r="382" spans="1:44" s="8" customFormat="1" ht="18" customHeight="1">
      <c r="A382" s="356"/>
      <c r="B382" s="223"/>
      <c r="C382" s="521"/>
      <c r="D382" s="139"/>
      <c r="E382" s="209" t="s">
        <v>4</v>
      </c>
      <c r="F382" s="210"/>
      <c r="G382" s="56"/>
      <c r="H382" s="279"/>
      <c r="I382" s="279"/>
      <c r="J382" s="834"/>
      <c r="K382" s="834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</row>
    <row r="383" spans="1:44" s="8" customFormat="1" ht="14.45" customHeight="1">
      <c r="A383" s="356"/>
      <c r="B383" s="223"/>
      <c r="C383" s="610" t="s">
        <v>719</v>
      </c>
      <c r="D383" s="144" t="s">
        <v>689</v>
      </c>
      <c r="E383" s="212" t="s">
        <v>169</v>
      </c>
      <c r="F383" s="55">
        <v>427.72</v>
      </c>
      <c r="G383" s="55">
        <f>ROUND(F383-(F383*$G$368),2)</f>
        <v>427.72</v>
      </c>
      <c r="H383" s="815"/>
      <c r="I383" s="817"/>
      <c r="J383" s="814"/>
      <c r="K383" s="834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</row>
    <row r="384" spans="1:44" s="8" customFormat="1" ht="14.45" customHeight="1">
      <c r="A384" s="356"/>
      <c r="B384" s="223"/>
      <c r="C384" s="615"/>
      <c r="D384" s="74"/>
      <c r="E384" s="214"/>
      <c r="F384" s="60"/>
      <c r="G384" s="60"/>
      <c r="H384" s="279"/>
      <c r="I384" s="279"/>
      <c r="J384" s="834"/>
      <c r="K384" s="834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</row>
    <row r="385" spans="1:44" s="8" customFormat="1" ht="14.45" customHeight="1">
      <c r="A385" s="356"/>
      <c r="B385" s="223"/>
      <c r="C385" s="615"/>
      <c r="D385" s="74"/>
      <c r="E385" s="214"/>
      <c r="F385" s="60"/>
      <c r="G385" s="60"/>
      <c r="H385" s="279"/>
      <c r="I385" s="279"/>
      <c r="J385" s="834"/>
      <c r="K385" s="834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</row>
    <row r="386" spans="1:44" s="8" customFormat="1" ht="14.45" customHeight="1">
      <c r="A386" s="356"/>
      <c r="B386" s="223"/>
      <c r="C386" s="615"/>
      <c r="D386" s="74"/>
      <c r="E386" s="214"/>
      <c r="F386" s="60"/>
      <c r="G386" s="60"/>
      <c r="H386" s="279"/>
      <c r="I386" s="279"/>
      <c r="J386" s="834"/>
      <c r="K386" s="834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</row>
    <row r="387" spans="1:44" s="8" customFormat="1" ht="3" customHeight="1">
      <c r="A387" s="161"/>
      <c r="B387" s="46"/>
      <c r="C387" s="46"/>
      <c r="D387" s="46"/>
      <c r="E387" s="46"/>
      <c r="F387" s="46"/>
      <c r="G387" s="46"/>
      <c r="H387" s="820"/>
      <c r="I387" s="820"/>
      <c r="J387" s="834"/>
      <c r="K387" s="834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</row>
    <row r="388" spans="1:44" s="8" customFormat="1" ht="33.75" customHeight="1">
      <c r="A388" s="355" t="s">
        <v>718</v>
      </c>
      <c r="B388" s="340"/>
      <c r="C388" s="90"/>
      <c r="D388" s="90"/>
      <c r="E388" s="90"/>
      <c r="F388" s="90"/>
      <c r="G388" s="90"/>
      <c r="H388" s="836"/>
      <c r="I388" s="836"/>
      <c r="J388" s="834"/>
      <c r="K388" s="834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</row>
    <row r="389" spans="1:44" s="8" customFormat="1" ht="14.45" customHeight="1">
      <c r="A389" s="335"/>
      <c r="B389" s="348" t="s">
        <v>144</v>
      </c>
      <c r="C389" s="521"/>
      <c r="D389" s="139"/>
      <c r="E389" s="209" t="s">
        <v>15</v>
      </c>
      <c r="F389" s="210"/>
      <c r="G389" s="56"/>
      <c r="H389" s="279"/>
      <c r="I389" s="279"/>
      <c r="J389" s="834"/>
      <c r="K389" s="834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</row>
    <row r="390" spans="1:44" s="8" customFormat="1" ht="14.45" customHeight="1">
      <c r="A390" s="356"/>
      <c r="B390" s="349"/>
      <c r="C390" s="610" t="s">
        <v>717</v>
      </c>
      <c r="D390" s="144" t="s">
        <v>716</v>
      </c>
      <c r="E390" s="212" t="s">
        <v>12</v>
      </c>
      <c r="F390" s="55">
        <v>145.21</v>
      </c>
      <c r="G390" s="55">
        <f>ROUND(F390-(F390*$G$368),2)</f>
        <v>145.21</v>
      </c>
      <c r="H390" s="815"/>
      <c r="I390" s="817"/>
      <c r="J390" s="814"/>
      <c r="K390" s="834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</row>
    <row r="391" spans="1:44" s="8" customFormat="1" ht="14.45" customHeight="1">
      <c r="A391" s="356"/>
      <c r="B391" s="349"/>
      <c r="C391" s="633"/>
      <c r="D391" s="125"/>
      <c r="E391" s="224"/>
      <c r="F391" s="279"/>
      <c r="G391" s="60"/>
      <c r="H391" s="279"/>
      <c r="I391" s="279"/>
      <c r="J391" s="834"/>
      <c r="K391" s="834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</row>
    <row r="392" spans="1:44" s="8" customFormat="1" ht="14.45" customHeight="1">
      <c r="A392" s="356"/>
      <c r="B392" s="349"/>
      <c r="C392" s="633"/>
      <c r="D392" s="125"/>
      <c r="E392" s="224"/>
      <c r="F392" s="224"/>
      <c r="G392" s="60"/>
      <c r="H392" s="279"/>
      <c r="I392" s="279"/>
      <c r="J392" s="834"/>
      <c r="K392" s="834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</row>
    <row r="393" spans="1:44" s="8" customFormat="1" ht="14.45" customHeight="1">
      <c r="A393" s="356"/>
      <c r="B393" s="349"/>
      <c r="C393" s="633"/>
      <c r="D393" s="125"/>
      <c r="E393" s="224"/>
      <c r="F393" s="224"/>
      <c r="G393" s="60"/>
      <c r="H393" s="279"/>
      <c r="I393" s="279"/>
      <c r="J393" s="834"/>
      <c r="K393" s="834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</row>
    <row r="394" spans="1:44" s="8" customFormat="1" ht="22.5" customHeight="1">
      <c r="A394" s="356"/>
      <c r="B394" s="223"/>
      <c r="C394" s="615"/>
      <c r="D394" s="74"/>
      <c r="E394" s="214"/>
      <c r="F394" s="60"/>
      <c r="G394" s="60"/>
      <c r="H394" s="279"/>
      <c r="I394" s="279"/>
      <c r="J394" s="834"/>
      <c r="K394" s="834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</row>
    <row r="395" spans="1:44" customFormat="1">
      <c r="A395" s="356"/>
      <c r="B395" s="348" t="s">
        <v>715</v>
      </c>
      <c r="C395" s="621" t="s">
        <v>714</v>
      </c>
      <c r="D395" s="111" t="s">
        <v>84</v>
      </c>
      <c r="E395" s="211" t="s">
        <v>12</v>
      </c>
      <c r="F395" s="69">
        <v>219.14</v>
      </c>
      <c r="G395" s="56">
        <f>ROUND(F395-(F395*$G$368),2)</f>
        <v>219.14</v>
      </c>
      <c r="H395" s="815"/>
      <c r="I395" s="817"/>
      <c r="J395" s="814"/>
      <c r="K395" s="813"/>
    </row>
    <row r="396" spans="1:44" s="8" customFormat="1" ht="15">
      <c r="A396" s="356"/>
      <c r="B396" s="223"/>
      <c r="C396" s="610" t="s">
        <v>713</v>
      </c>
      <c r="D396" s="144" t="s">
        <v>82</v>
      </c>
      <c r="E396" s="212" t="s">
        <v>12</v>
      </c>
      <c r="F396" s="55">
        <v>295.70999999999998</v>
      </c>
      <c r="G396" s="55">
        <f>ROUND(F396-(F396*$G$368),2)</f>
        <v>295.70999999999998</v>
      </c>
      <c r="H396" s="815"/>
      <c r="I396" s="817"/>
      <c r="J396" s="814"/>
      <c r="K396" s="834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</row>
    <row r="397" spans="1:44" s="8" customFormat="1" ht="15">
      <c r="A397" s="356"/>
      <c r="B397" s="223"/>
      <c r="C397" s="621" t="s">
        <v>712</v>
      </c>
      <c r="D397" s="111" t="s">
        <v>80</v>
      </c>
      <c r="E397" s="211" t="s">
        <v>12</v>
      </c>
      <c r="F397" s="69">
        <v>356.43</v>
      </c>
      <c r="G397" s="56">
        <f>ROUND(F397-(F397*$G$368),2)</f>
        <v>356.43</v>
      </c>
      <c r="H397" s="815"/>
      <c r="I397" s="817"/>
      <c r="J397" s="814"/>
      <c r="K397" s="834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</row>
    <row r="398" spans="1:44" s="8" customFormat="1" ht="15">
      <c r="A398" s="356"/>
      <c r="B398" s="223"/>
      <c r="C398" s="610" t="s">
        <v>711</v>
      </c>
      <c r="D398" s="144" t="s">
        <v>78</v>
      </c>
      <c r="E398" s="212" t="s">
        <v>12</v>
      </c>
      <c r="F398" s="55">
        <v>435.63</v>
      </c>
      <c r="G398" s="55">
        <f>ROUND(F398-(F398*$G$368),2)</f>
        <v>435.63</v>
      </c>
      <c r="H398" s="815"/>
      <c r="I398" s="817"/>
      <c r="J398" s="814"/>
      <c r="K398" s="834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</row>
    <row r="399" spans="1:44" s="8" customFormat="1" ht="14.45" customHeight="1">
      <c r="A399" s="356"/>
      <c r="B399" s="223"/>
      <c r="C399" s="615"/>
      <c r="D399" s="74"/>
      <c r="E399" s="214"/>
      <c r="F399" s="60"/>
      <c r="G399" s="60"/>
      <c r="H399" s="279"/>
      <c r="I399" s="279"/>
      <c r="J399" s="834"/>
      <c r="K399" s="834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</row>
    <row r="400" spans="1:44" s="8" customFormat="1" ht="14.45" customHeight="1">
      <c r="A400" s="356"/>
      <c r="B400" s="223"/>
      <c r="C400" s="615"/>
      <c r="D400" s="74"/>
      <c r="E400" s="214"/>
      <c r="F400" s="60"/>
      <c r="G400" s="60"/>
      <c r="H400" s="279"/>
      <c r="I400" s="279"/>
      <c r="J400" s="834"/>
      <c r="K400" s="834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</row>
    <row r="401" spans="1:44" s="8" customFormat="1" ht="3" customHeight="1">
      <c r="A401" s="161"/>
      <c r="B401" s="46"/>
      <c r="C401" s="46"/>
      <c r="D401" s="46"/>
      <c r="E401" s="46"/>
      <c r="F401" s="46"/>
      <c r="G401" s="46"/>
      <c r="H401" s="820"/>
      <c r="I401" s="820"/>
      <c r="J401" s="834"/>
      <c r="K401" s="834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</row>
    <row r="402" spans="1:44" s="8" customFormat="1" ht="37.15" customHeight="1">
      <c r="A402" s="355" t="s">
        <v>710</v>
      </c>
      <c r="B402" s="340"/>
      <c r="C402" s="90"/>
      <c r="D402" s="90"/>
      <c r="E402" s="90"/>
      <c r="F402" s="90"/>
      <c r="G402" s="90"/>
      <c r="H402" s="836"/>
      <c r="I402" s="836"/>
      <c r="J402" s="834"/>
      <c r="K402" s="834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</row>
    <row r="403" spans="1:44" customFormat="1" ht="15">
      <c r="A403" s="356"/>
      <c r="B403" s="223"/>
      <c r="C403" s="521"/>
      <c r="D403" s="139"/>
      <c r="E403" s="209" t="s">
        <v>4</v>
      </c>
      <c r="F403" s="210"/>
      <c r="G403" s="56"/>
      <c r="H403" s="279"/>
      <c r="I403" s="279"/>
      <c r="J403" s="813"/>
      <c r="K403" s="813"/>
    </row>
    <row r="404" spans="1:44" s="8" customFormat="1" ht="15">
      <c r="A404" s="356"/>
      <c r="B404" s="223"/>
      <c r="C404" s="521" t="s">
        <v>709</v>
      </c>
      <c r="D404" s="111" t="s">
        <v>90</v>
      </c>
      <c r="E404" s="211" t="s">
        <v>697</v>
      </c>
      <c r="F404" s="69">
        <v>25.89</v>
      </c>
      <c r="G404" s="56">
        <f>ROUND(F404-(F404*$G$368),2)</f>
        <v>25.89</v>
      </c>
      <c r="H404" s="815"/>
      <c r="I404" s="817"/>
      <c r="J404" s="814"/>
      <c r="K404" s="834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</row>
    <row r="405" spans="1:44" s="8" customFormat="1" ht="15">
      <c r="A405" s="356"/>
      <c r="B405" s="223"/>
      <c r="C405" s="531" t="s">
        <v>708</v>
      </c>
      <c r="D405" s="133" t="s">
        <v>88</v>
      </c>
      <c r="E405" s="212" t="s">
        <v>697</v>
      </c>
      <c r="F405" s="55">
        <v>31.01</v>
      </c>
      <c r="G405" s="55">
        <f>ROUND(F405-(F405*$G$368),2)</f>
        <v>31.01</v>
      </c>
      <c r="H405" s="815"/>
      <c r="I405" s="817"/>
      <c r="J405" s="814"/>
      <c r="K405" s="834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</row>
    <row r="406" spans="1:44" s="8" customFormat="1" ht="15">
      <c r="A406" s="356"/>
      <c r="B406" s="223"/>
      <c r="C406" s="634" t="s">
        <v>707</v>
      </c>
      <c r="D406" s="114" t="s">
        <v>86</v>
      </c>
      <c r="E406" s="220" t="s">
        <v>169</v>
      </c>
      <c r="F406" s="69">
        <v>38.369999999999997</v>
      </c>
      <c r="G406" s="56">
        <f>ROUND(F406-(F406*$G$368),2)</f>
        <v>38.369999999999997</v>
      </c>
      <c r="H406" s="815"/>
      <c r="I406" s="817"/>
      <c r="J406" s="814"/>
      <c r="K406" s="834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</row>
    <row r="407" spans="1:44" s="8" customFormat="1" ht="15">
      <c r="A407" s="356"/>
      <c r="B407" s="223"/>
      <c r="C407" s="531" t="s">
        <v>706</v>
      </c>
      <c r="D407" s="133" t="s">
        <v>84</v>
      </c>
      <c r="E407" s="216" t="s">
        <v>169</v>
      </c>
      <c r="F407" s="55">
        <v>53.84</v>
      </c>
      <c r="G407" s="55">
        <f>ROUND(F407-(F407*$G$368),2)</f>
        <v>53.84</v>
      </c>
      <c r="H407" s="815"/>
      <c r="I407" s="817"/>
      <c r="J407" s="814"/>
      <c r="K407" s="834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</row>
    <row r="408" spans="1:44" s="8" customFormat="1" ht="14.45" customHeight="1">
      <c r="A408" s="356"/>
      <c r="B408" s="223"/>
      <c r="C408" s="532"/>
      <c r="D408" s="74"/>
      <c r="E408" s="214"/>
      <c r="F408" s="60"/>
      <c r="G408" s="60"/>
      <c r="H408" s="279"/>
      <c r="I408" s="279"/>
      <c r="J408" s="834"/>
      <c r="K408" s="834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</row>
    <row r="409" spans="1:44" s="8" customFormat="1" ht="2.4500000000000002" customHeight="1">
      <c r="A409" s="161"/>
      <c r="B409" s="46"/>
      <c r="C409" s="46"/>
      <c r="D409" s="46"/>
      <c r="E409" s="46"/>
      <c r="F409" s="46"/>
      <c r="G409" s="46"/>
      <c r="H409" s="820"/>
      <c r="I409" s="820"/>
      <c r="J409" s="834"/>
      <c r="K409" s="834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</row>
    <row r="410" spans="1:44" s="8" customFormat="1" ht="33.75" customHeight="1">
      <c r="A410" s="355" t="s">
        <v>705</v>
      </c>
      <c r="B410" s="340"/>
      <c r="C410" s="633"/>
      <c r="D410" s="134"/>
      <c r="E410" s="364"/>
      <c r="F410" s="215"/>
      <c r="G410" s="60"/>
      <c r="H410" s="279"/>
      <c r="I410" s="279"/>
      <c r="J410" s="834"/>
      <c r="K410" s="834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</row>
    <row r="411" spans="1:44" s="8" customFormat="1">
      <c r="A411" s="181"/>
      <c r="B411" s="340"/>
      <c r="C411" s="521"/>
      <c r="D411" s="139"/>
      <c r="E411" s="209" t="s">
        <v>4</v>
      </c>
      <c r="F411" s="210"/>
      <c r="G411" s="56"/>
      <c r="H411" s="279"/>
      <c r="I411" s="279"/>
      <c r="J411" s="834"/>
      <c r="K411" s="834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</row>
    <row r="412" spans="1:44" customFormat="1" ht="15">
      <c r="A412" s="356"/>
      <c r="B412" s="223"/>
      <c r="C412" s="521" t="s">
        <v>704</v>
      </c>
      <c r="D412" s="111" t="s">
        <v>90</v>
      </c>
      <c r="E412" s="211" t="s">
        <v>697</v>
      </c>
      <c r="F412" s="69">
        <v>23.77</v>
      </c>
      <c r="G412" s="56">
        <f>ROUND(F412-(F412*$G$368),2)</f>
        <v>23.77</v>
      </c>
      <c r="H412" s="815"/>
      <c r="I412" s="817"/>
      <c r="J412" s="814"/>
      <c r="K412" s="813"/>
    </row>
    <row r="413" spans="1:44" s="206" customFormat="1" ht="15">
      <c r="A413" s="356"/>
      <c r="B413" s="223"/>
      <c r="C413" s="531" t="s">
        <v>703</v>
      </c>
      <c r="D413" s="133" t="s">
        <v>88</v>
      </c>
      <c r="E413" s="212" t="s">
        <v>697</v>
      </c>
      <c r="F413" s="55">
        <v>27.7</v>
      </c>
      <c r="G413" s="55">
        <f>ROUND(F413-(F413*$G$368),2)</f>
        <v>27.7</v>
      </c>
      <c r="H413" s="815"/>
      <c r="I413" s="817"/>
      <c r="J413" s="814"/>
      <c r="K413" s="837"/>
      <c r="L413" s="205"/>
      <c r="M413" s="205"/>
      <c r="N413" s="205"/>
      <c r="O413" s="205"/>
      <c r="P413" s="205"/>
      <c r="Q413" s="205"/>
      <c r="R413" s="205"/>
      <c r="S413" s="205"/>
      <c r="T413" s="205"/>
      <c r="U413" s="205"/>
      <c r="V413" s="205"/>
      <c r="W413" s="205"/>
      <c r="X413" s="205"/>
      <c r="Y413" s="205"/>
      <c r="Z413" s="205"/>
      <c r="AA413" s="205"/>
      <c r="AB413" s="205"/>
      <c r="AC413" s="205"/>
      <c r="AD413" s="205"/>
      <c r="AE413" s="205"/>
      <c r="AF413" s="205"/>
      <c r="AG413" s="205"/>
      <c r="AH413" s="205"/>
      <c r="AI413" s="205"/>
      <c r="AJ413" s="205"/>
      <c r="AK413" s="205"/>
      <c r="AL413" s="205"/>
      <c r="AM413" s="205"/>
      <c r="AN413" s="205"/>
      <c r="AO413" s="205"/>
      <c r="AP413" s="205"/>
      <c r="AQ413" s="205"/>
      <c r="AR413" s="205"/>
    </row>
    <row r="414" spans="1:44" s="8" customFormat="1" ht="15">
      <c r="A414" s="356"/>
      <c r="B414" s="223"/>
      <c r="C414" s="634" t="s">
        <v>702</v>
      </c>
      <c r="D414" s="114" t="s">
        <v>86</v>
      </c>
      <c r="E414" s="220" t="s">
        <v>169</v>
      </c>
      <c r="F414" s="69">
        <v>34.450000000000003</v>
      </c>
      <c r="G414" s="56">
        <f>ROUND(F414-(F414*$G$368),2)</f>
        <v>34.450000000000003</v>
      </c>
      <c r="H414" s="815"/>
      <c r="I414" s="817"/>
      <c r="J414" s="814"/>
      <c r="K414" s="834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</row>
    <row r="415" spans="1:44" s="8" customFormat="1" ht="15">
      <c r="A415" s="356"/>
      <c r="B415" s="223"/>
      <c r="C415" s="531" t="s">
        <v>701</v>
      </c>
      <c r="D415" s="133" t="s">
        <v>84</v>
      </c>
      <c r="E415" s="216" t="s">
        <v>169</v>
      </c>
      <c r="F415" s="55">
        <v>50.07</v>
      </c>
      <c r="G415" s="55">
        <f>ROUND(F415-(F415*$G$368),2)</f>
        <v>50.07</v>
      </c>
      <c r="H415" s="815"/>
      <c r="I415" s="817"/>
      <c r="J415" s="814"/>
      <c r="K415" s="834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</row>
    <row r="416" spans="1:44" s="8" customFormat="1" ht="15">
      <c r="A416" s="356"/>
      <c r="B416" s="223"/>
      <c r="C416" s="532"/>
      <c r="D416" s="74"/>
      <c r="E416" s="224"/>
      <c r="F416" s="60"/>
      <c r="G416" s="60"/>
      <c r="H416" s="279"/>
      <c r="I416" s="279"/>
      <c r="J416" s="834"/>
      <c r="K416" s="834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</row>
    <row r="417" spans="1:44" s="8" customFormat="1" ht="14.45" customHeight="1">
      <c r="A417" s="356"/>
      <c r="B417" s="223"/>
      <c r="C417" s="532"/>
      <c r="D417" s="74"/>
      <c r="E417" s="224"/>
      <c r="F417" s="60"/>
      <c r="G417" s="60"/>
      <c r="H417" s="279"/>
      <c r="I417" s="279"/>
      <c r="J417" s="834"/>
      <c r="K417" s="834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</row>
    <row r="418" spans="1:44" s="8" customFormat="1" ht="2.4500000000000002" customHeight="1">
      <c r="A418" s="161"/>
      <c r="B418" s="46"/>
      <c r="C418" s="46"/>
      <c r="D418" s="46"/>
      <c r="E418" s="46"/>
      <c r="F418" s="46"/>
      <c r="G418" s="46"/>
      <c r="H418" s="820"/>
      <c r="I418" s="820"/>
      <c r="J418" s="834"/>
      <c r="K418" s="834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</row>
    <row r="419" spans="1:44" customFormat="1" ht="42.6" customHeight="1">
      <c r="A419" s="355" t="s">
        <v>700</v>
      </c>
      <c r="B419" s="101"/>
      <c r="C419" s="65"/>
      <c r="D419" s="65"/>
      <c r="E419" s="65"/>
      <c r="F419" s="65"/>
      <c r="G419" s="65"/>
      <c r="H419" s="838"/>
      <c r="I419" s="838"/>
      <c r="J419" s="813"/>
      <c r="K419" s="813"/>
    </row>
    <row r="420" spans="1:44" s="206" customFormat="1" ht="15.6" customHeight="1">
      <c r="A420" s="356"/>
      <c r="B420" s="223"/>
      <c r="C420" s="521"/>
      <c r="D420" s="139"/>
      <c r="E420" s="209" t="s">
        <v>15</v>
      </c>
      <c r="F420" s="210"/>
      <c r="G420" s="56"/>
      <c r="H420" s="279"/>
      <c r="I420" s="279"/>
      <c r="J420" s="837"/>
      <c r="K420" s="837"/>
      <c r="L420" s="205"/>
      <c r="M420" s="205"/>
      <c r="N420" s="205"/>
      <c r="O420" s="205"/>
      <c r="P420" s="205"/>
      <c r="Q420" s="205"/>
      <c r="R420" s="205"/>
      <c r="S420" s="205"/>
      <c r="T420" s="205"/>
      <c r="U420" s="205"/>
      <c r="V420" s="205"/>
      <c r="W420" s="205"/>
      <c r="X420" s="205"/>
      <c r="Y420" s="205"/>
      <c r="Z420" s="205"/>
      <c r="AA420" s="205"/>
      <c r="AB420" s="205"/>
      <c r="AC420" s="205"/>
      <c r="AD420" s="205"/>
      <c r="AE420" s="205"/>
      <c r="AF420" s="205"/>
      <c r="AG420" s="205"/>
      <c r="AH420" s="205"/>
      <c r="AI420" s="205"/>
      <c r="AJ420" s="205"/>
      <c r="AK420" s="205"/>
      <c r="AL420" s="205"/>
      <c r="AM420" s="205"/>
      <c r="AN420" s="205"/>
      <c r="AO420" s="205"/>
      <c r="AP420" s="205"/>
      <c r="AQ420" s="205"/>
      <c r="AR420" s="205"/>
    </row>
    <row r="421" spans="1:44" s="8" customFormat="1" ht="14.45" customHeight="1">
      <c r="A421" s="356"/>
      <c r="B421" s="223"/>
      <c r="C421" s="531" t="s">
        <v>699</v>
      </c>
      <c r="D421" s="133" t="s">
        <v>698</v>
      </c>
      <c r="E421" s="216" t="s">
        <v>697</v>
      </c>
      <c r="F421" s="55">
        <v>67.3</v>
      </c>
      <c r="G421" s="55">
        <f>ROUND(F421-(F421*$G$368),2)</f>
        <v>67.3</v>
      </c>
      <c r="H421" s="815"/>
      <c r="I421" s="817"/>
      <c r="J421" s="814"/>
      <c r="K421" s="834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</row>
    <row r="422" spans="1:44" s="8" customFormat="1" ht="14.45" customHeight="1">
      <c r="A422" s="356"/>
      <c r="B422" s="223"/>
      <c r="C422" s="532"/>
      <c r="D422" s="74"/>
      <c r="E422" s="224"/>
      <c r="F422" s="60"/>
      <c r="G422" s="60"/>
      <c r="H422" s="279"/>
      <c r="I422" s="279"/>
      <c r="J422" s="834"/>
      <c r="K422" s="834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</row>
    <row r="423" spans="1:44" s="8" customFormat="1" ht="14.45" customHeight="1">
      <c r="A423" s="356"/>
      <c r="B423" s="223"/>
      <c r="C423" s="532"/>
      <c r="D423" s="74"/>
      <c r="E423" s="224"/>
      <c r="F423" s="60"/>
      <c r="G423" s="60"/>
      <c r="H423" s="279"/>
      <c r="I423" s="279"/>
      <c r="J423" s="834"/>
      <c r="K423" s="834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</row>
    <row r="424" spans="1:44" s="8" customFormat="1" ht="14.45" customHeight="1">
      <c r="A424" s="356"/>
      <c r="B424" s="223"/>
      <c r="C424" s="532"/>
      <c r="D424" s="74"/>
      <c r="E424" s="224"/>
      <c r="F424" s="60"/>
      <c r="G424" s="60"/>
      <c r="H424" s="279"/>
      <c r="I424" s="279"/>
      <c r="J424" s="834"/>
      <c r="K424" s="834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</row>
    <row r="425" spans="1:44" s="8" customFormat="1" ht="3" customHeight="1">
      <c r="A425" s="161"/>
      <c r="B425" s="46"/>
      <c r="C425" s="46"/>
      <c r="D425" s="46"/>
      <c r="E425" s="46"/>
      <c r="F425" s="46"/>
      <c r="G425" s="46"/>
      <c r="H425" s="820"/>
      <c r="I425" s="820"/>
      <c r="J425" s="834"/>
      <c r="K425" s="834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</row>
    <row r="426" spans="1:44" s="8" customFormat="1" ht="33.75" customHeight="1">
      <c r="A426" s="355" t="s">
        <v>696</v>
      </c>
      <c r="B426" s="101"/>
      <c r="C426" s="65"/>
      <c r="D426" s="65"/>
      <c r="E426" s="65"/>
      <c r="F426" s="65"/>
      <c r="G426" s="65"/>
      <c r="H426" s="838"/>
      <c r="I426" s="838"/>
      <c r="J426" s="834"/>
      <c r="K426" s="834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</row>
    <row r="427" spans="1:44" s="232" customFormat="1" ht="14.45" customHeight="1">
      <c r="A427" s="356"/>
      <c r="B427" s="223"/>
      <c r="C427" s="521"/>
      <c r="D427" s="139"/>
      <c r="E427" s="209" t="s">
        <v>15</v>
      </c>
      <c r="F427" s="210"/>
      <c r="G427" s="56"/>
      <c r="H427" s="279"/>
      <c r="I427" s="279"/>
      <c r="J427" s="834"/>
      <c r="K427" s="834"/>
      <c r="L427" s="233"/>
      <c r="M427" s="233"/>
      <c r="N427" s="233"/>
      <c r="O427" s="233"/>
      <c r="P427" s="233"/>
      <c r="Q427" s="233"/>
      <c r="R427" s="233"/>
      <c r="S427" s="233"/>
      <c r="T427" s="233"/>
      <c r="U427" s="233"/>
      <c r="V427" s="233"/>
      <c r="W427" s="233"/>
      <c r="X427" s="233"/>
      <c r="Y427" s="233"/>
      <c r="Z427" s="233"/>
      <c r="AA427" s="233"/>
      <c r="AB427" s="233"/>
      <c r="AC427" s="233"/>
      <c r="AD427" s="233"/>
      <c r="AE427" s="233"/>
      <c r="AF427" s="233"/>
      <c r="AG427" s="233"/>
      <c r="AH427" s="233"/>
      <c r="AI427" s="233"/>
      <c r="AJ427" s="233"/>
      <c r="AK427" s="233"/>
      <c r="AL427" s="233"/>
      <c r="AM427" s="233"/>
      <c r="AN427" s="233"/>
      <c r="AO427" s="233"/>
      <c r="AP427" s="233"/>
      <c r="AQ427" s="233"/>
      <c r="AR427" s="233"/>
    </row>
    <row r="428" spans="1:44" s="232" customFormat="1" ht="12.2" customHeight="1">
      <c r="A428" s="356"/>
      <c r="B428" s="223"/>
      <c r="C428" s="610" t="s">
        <v>695</v>
      </c>
      <c r="D428" s="144" t="s">
        <v>694</v>
      </c>
      <c r="E428" s="212" t="s">
        <v>12</v>
      </c>
      <c r="F428" s="55">
        <v>668.22</v>
      </c>
      <c r="G428" s="55">
        <f>ROUND(F428-(F428*$G$368),2)</f>
        <v>668.22</v>
      </c>
      <c r="H428" s="815"/>
      <c r="I428" s="817"/>
      <c r="J428" s="814"/>
      <c r="K428" s="834"/>
      <c r="L428" s="233"/>
      <c r="M428" s="233"/>
      <c r="N428" s="233"/>
      <c r="O428" s="233"/>
      <c r="P428" s="233"/>
      <c r="Q428" s="233"/>
      <c r="R428" s="233"/>
      <c r="S428" s="233"/>
      <c r="T428" s="233"/>
      <c r="U428" s="233"/>
      <c r="V428" s="233"/>
      <c r="W428" s="233"/>
      <c r="X428" s="233"/>
      <c r="Y428" s="233"/>
      <c r="Z428" s="233"/>
      <c r="AA428" s="233"/>
      <c r="AB428" s="233"/>
      <c r="AC428" s="233"/>
      <c r="AD428" s="233"/>
      <c r="AE428" s="233"/>
      <c r="AF428" s="233"/>
      <c r="AG428" s="233"/>
      <c r="AH428" s="233"/>
      <c r="AI428" s="233"/>
      <c r="AJ428" s="233"/>
      <c r="AK428" s="233"/>
      <c r="AL428" s="233"/>
      <c r="AM428" s="233"/>
      <c r="AN428" s="233"/>
      <c r="AO428" s="233"/>
      <c r="AP428" s="233"/>
      <c r="AQ428" s="233"/>
      <c r="AR428" s="233"/>
    </row>
    <row r="429" spans="1:44" customFormat="1" ht="2.25" customHeight="1">
      <c r="A429" s="356"/>
      <c r="B429" s="223"/>
      <c r="C429" s="532"/>
      <c r="D429" s="74"/>
      <c r="E429" s="224"/>
      <c r="F429" s="60"/>
      <c r="G429" s="60"/>
      <c r="H429" s="279"/>
      <c r="I429" s="279"/>
      <c r="J429" s="813"/>
      <c r="K429" s="813"/>
    </row>
    <row r="430" spans="1:44" s="10" customFormat="1" ht="38.25" customHeight="1">
      <c r="A430" s="356"/>
      <c r="B430" s="223"/>
      <c r="C430" s="532"/>
      <c r="D430" s="74"/>
      <c r="E430" s="224"/>
      <c r="F430" s="60"/>
      <c r="G430" s="60"/>
      <c r="H430" s="279"/>
      <c r="I430" s="279"/>
      <c r="J430" s="834"/>
      <c r="K430" s="834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</row>
    <row r="431" spans="1:44" s="10" customFormat="1" ht="14.45" customHeight="1">
      <c r="A431" s="356"/>
      <c r="B431" s="223"/>
      <c r="C431" s="532"/>
      <c r="D431" s="74"/>
      <c r="E431" s="224"/>
      <c r="F431" s="60"/>
      <c r="G431" s="60"/>
      <c r="H431" s="279"/>
      <c r="I431" s="279"/>
      <c r="J431" s="834"/>
      <c r="K431" s="834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</row>
    <row r="432" spans="1:44" s="10" customFormat="1" ht="14.45" customHeight="1">
      <c r="A432" s="356"/>
      <c r="B432" s="223"/>
      <c r="C432" s="532"/>
      <c r="D432" s="74"/>
      <c r="E432" s="224"/>
      <c r="F432" s="60"/>
      <c r="G432" s="60"/>
      <c r="H432" s="279"/>
      <c r="I432" s="279"/>
      <c r="J432" s="834"/>
      <c r="K432" s="834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</row>
    <row r="433" spans="1:44" s="10" customFormat="1" ht="14.45" customHeight="1">
      <c r="A433" s="356"/>
      <c r="B433" s="223"/>
      <c r="C433" s="532"/>
      <c r="D433" s="74"/>
      <c r="E433" s="224"/>
      <c r="F433" s="60"/>
      <c r="G433" s="60"/>
      <c r="H433" s="279"/>
      <c r="I433" s="279"/>
      <c r="J433" s="834"/>
      <c r="K433" s="834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</row>
    <row r="434" spans="1:44" s="10" customFormat="1" ht="12.2" customHeight="1">
      <c r="A434" s="356"/>
      <c r="B434" s="223"/>
      <c r="C434" s="532"/>
      <c r="D434" s="74"/>
      <c r="E434" s="224"/>
      <c r="F434" s="60"/>
      <c r="G434" s="60"/>
      <c r="H434" s="279"/>
      <c r="I434" s="279"/>
      <c r="J434" s="834"/>
      <c r="K434" s="834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</row>
    <row r="435" spans="1:44" s="10" customFormat="1" ht="2.4500000000000002" customHeight="1">
      <c r="A435" s="161"/>
      <c r="B435" s="46"/>
      <c r="C435" s="46"/>
      <c r="D435" s="46"/>
      <c r="E435" s="46"/>
      <c r="F435" s="46"/>
      <c r="G435" s="46"/>
      <c r="H435" s="820"/>
      <c r="I435" s="820"/>
      <c r="J435" s="834"/>
      <c r="K435" s="834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</row>
    <row r="436" spans="1:44" s="10" customFormat="1" ht="33.75" customHeight="1">
      <c r="A436" s="355" t="s">
        <v>693</v>
      </c>
      <c r="B436" s="340"/>
      <c r="C436" s="90"/>
      <c r="D436" s="90"/>
      <c r="E436" s="90"/>
      <c r="F436" s="90"/>
      <c r="G436" s="90"/>
      <c r="H436" s="836"/>
      <c r="I436" s="836"/>
      <c r="J436" s="834"/>
      <c r="K436" s="834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</row>
    <row r="437" spans="1:44" customFormat="1" ht="13.9" customHeight="1">
      <c r="A437" s="356"/>
      <c r="B437" s="223"/>
      <c r="C437" s="521"/>
      <c r="D437" s="139"/>
      <c r="E437" s="209" t="s">
        <v>15</v>
      </c>
      <c r="F437" s="210"/>
      <c r="G437" s="56"/>
      <c r="H437" s="279"/>
      <c r="I437" s="279"/>
      <c r="J437" s="813"/>
      <c r="K437" s="813"/>
    </row>
    <row r="438" spans="1:44" s="10" customFormat="1" ht="38.450000000000003" customHeight="1">
      <c r="A438" s="356"/>
      <c r="B438" s="223"/>
      <c r="C438" s="635" t="s">
        <v>1393</v>
      </c>
      <c r="D438" s="365" t="s">
        <v>692</v>
      </c>
      <c r="E438" s="366" t="s">
        <v>12</v>
      </c>
      <c r="F438" s="636">
        <v>1300.3499999999999</v>
      </c>
      <c r="G438" s="636">
        <f>ROUND(F438-(F438*$G$368),2)</f>
        <v>1300.3499999999999</v>
      </c>
      <c r="H438" s="815"/>
      <c r="I438" s="817"/>
      <c r="J438" s="814"/>
      <c r="K438" s="834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</row>
    <row r="439" spans="1:44" s="10" customFormat="1" ht="14.45" customHeight="1">
      <c r="A439" s="356"/>
      <c r="B439" s="223"/>
      <c r="C439" s="532"/>
      <c r="D439" s="74"/>
      <c r="E439" s="224"/>
      <c r="F439" s="60"/>
      <c r="G439" s="60"/>
      <c r="H439" s="279"/>
      <c r="I439" s="279"/>
      <c r="J439" s="834"/>
      <c r="K439" s="834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</row>
    <row r="440" spans="1:44" s="10" customFormat="1" ht="14.45" customHeight="1">
      <c r="A440" s="356"/>
      <c r="B440" s="223"/>
      <c r="C440" s="532"/>
      <c r="D440" s="74"/>
      <c r="E440" s="224"/>
      <c r="F440" s="60"/>
      <c r="G440" s="60"/>
      <c r="H440" s="279"/>
      <c r="I440" s="279"/>
      <c r="J440" s="834"/>
      <c r="K440" s="834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</row>
    <row r="441" spans="1:44" s="10" customFormat="1" ht="14.45" customHeight="1">
      <c r="A441" s="356"/>
      <c r="B441" s="223"/>
      <c r="C441" s="532"/>
      <c r="D441" s="74"/>
      <c r="E441" s="224"/>
      <c r="F441" s="60"/>
      <c r="G441" s="60"/>
      <c r="H441" s="279"/>
      <c r="I441" s="279"/>
      <c r="J441" s="834"/>
      <c r="K441" s="834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</row>
    <row r="442" spans="1:44" s="10" customFormat="1" ht="14.45" customHeight="1">
      <c r="A442" s="356"/>
      <c r="B442" s="223"/>
      <c r="C442" s="532"/>
      <c r="D442" s="74"/>
      <c r="E442" s="77"/>
      <c r="F442" s="90"/>
      <c r="G442" s="134"/>
      <c r="H442" s="840"/>
      <c r="I442" s="840"/>
      <c r="J442" s="834"/>
      <c r="K442" s="834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</row>
    <row r="443" spans="1:44" s="10" customFormat="1" ht="2.4500000000000002" customHeight="1">
      <c r="A443" s="161"/>
      <c r="B443" s="46"/>
      <c r="C443" s="46"/>
      <c r="D443" s="46"/>
      <c r="E443" s="46"/>
      <c r="F443" s="46"/>
      <c r="G443" s="46"/>
      <c r="H443" s="820"/>
      <c r="I443" s="820"/>
      <c r="J443" s="834"/>
      <c r="K443" s="834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</row>
    <row r="444" spans="1:44" s="10" customFormat="1" ht="33.75" customHeight="1">
      <c r="A444" s="355" t="s">
        <v>691</v>
      </c>
      <c r="B444" s="340"/>
      <c r="C444" s="90"/>
      <c r="D444" s="90"/>
      <c r="E444" s="90"/>
      <c r="F444" s="90"/>
      <c r="G444" s="90"/>
      <c r="H444" s="836"/>
      <c r="I444" s="836"/>
      <c r="J444" s="834"/>
      <c r="K444" s="834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</row>
    <row r="445" spans="1:44" s="10" customFormat="1" ht="14.45" customHeight="1">
      <c r="A445" s="356"/>
      <c r="B445" s="223"/>
      <c r="C445" s="521"/>
      <c r="D445" s="139"/>
      <c r="E445" s="209" t="s">
        <v>15</v>
      </c>
      <c r="F445" s="210"/>
      <c r="G445" s="56"/>
      <c r="H445" s="279"/>
      <c r="I445" s="279"/>
      <c r="J445" s="834"/>
      <c r="K445" s="834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</row>
    <row r="446" spans="1:44" s="10" customFormat="1" ht="14.45" customHeight="1">
      <c r="A446" s="356"/>
      <c r="B446" s="223"/>
      <c r="C446" s="610" t="s">
        <v>690</v>
      </c>
      <c r="D446" s="144" t="s">
        <v>689</v>
      </c>
      <c r="E446" s="212" t="s">
        <v>12</v>
      </c>
      <c r="F446" s="55">
        <v>13729.15</v>
      </c>
      <c r="G446" s="55">
        <f>ROUND(F446-(F446*$G$368),2)</f>
        <v>13729.15</v>
      </c>
      <c r="H446" s="815"/>
      <c r="I446" s="817"/>
      <c r="J446" s="814"/>
      <c r="K446" s="834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</row>
    <row r="447" spans="1:44" s="10" customFormat="1" ht="14.45" customHeight="1">
      <c r="A447" s="356"/>
      <c r="B447" s="223"/>
      <c r="C447" s="532"/>
      <c r="D447" s="74"/>
      <c r="E447" s="224"/>
      <c r="F447" s="60"/>
      <c r="G447" s="60"/>
      <c r="H447" s="279"/>
      <c r="I447" s="279"/>
      <c r="J447" s="834"/>
      <c r="K447" s="834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</row>
    <row r="448" spans="1:44" s="10" customFormat="1" ht="14.45" customHeight="1">
      <c r="A448" s="356"/>
      <c r="B448" s="223"/>
      <c r="C448" s="532"/>
      <c r="D448" s="74"/>
      <c r="E448" s="224"/>
      <c r="F448" s="60"/>
      <c r="G448" s="60"/>
      <c r="H448" s="279"/>
      <c r="I448" s="279"/>
      <c r="J448" s="834"/>
      <c r="K448" s="834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</row>
    <row r="449" spans="1:44" customFormat="1" ht="2.25" customHeight="1">
      <c r="A449" s="356"/>
      <c r="B449" s="223"/>
      <c r="C449" s="532"/>
      <c r="D449" s="74"/>
      <c r="E449" s="224"/>
      <c r="F449" s="60"/>
      <c r="G449" s="60"/>
      <c r="H449" s="279"/>
      <c r="I449" s="279"/>
      <c r="J449" s="813"/>
      <c r="K449" s="813"/>
    </row>
    <row r="450" spans="1:44" s="10" customFormat="1" ht="38.25" customHeight="1">
      <c r="A450" s="356"/>
      <c r="B450" s="223"/>
      <c r="C450" s="532"/>
      <c r="D450" s="74"/>
      <c r="E450" s="224"/>
      <c r="F450" s="60"/>
      <c r="G450" s="60"/>
      <c r="H450" s="279"/>
      <c r="I450" s="279"/>
      <c r="J450" s="834"/>
      <c r="K450" s="834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</row>
    <row r="451" spans="1:44" s="10" customFormat="1" ht="14.45" customHeight="1">
      <c r="A451" s="356"/>
      <c r="B451" s="223"/>
      <c r="C451" s="532"/>
      <c r="D451" s="74"/>
      <c r="E451" s="224"/>
      <c r="F451" s="60"/>
      <c r="G451" s="60"/>
      <c r="H451" s="279"/>
      <c r="I451" s="279"/>
      <c r="J451" s="834"/>
      <c r="K451" s="834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</row>
    <row r="452" spans="1:44" s="10" customFormat="1" ht="14.45" customHeight="1">
      <c r="A452" s="356"/>
      <c r="B452" s="223"/>
      <c r="C452" s="532"/>
      <c r="D452" s="74"/>
      <c r="E452" s="77"/>
      <c r="F452" s="134"/>
      <c r="G452" s="134"/>
      <c r="H452" s="840"/>
      <c r="I452" s="840"/>
      <c r="J452" s="834"/>
      <c r="K452" s="834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</row>
    <row r="453" spans="1:44" s="10" customFormat="1" ht="14.45" customHeight="1">
      <c r="A453" s="356"/>
      <c r="B453" s="223"/>
      <c r="C453" s="532"/>
      <c r="D453" s="74"/>
      <c r="E453" s="77"/>
      <c r="F453" s="134"/>
      <c r="G453" s="134"/>
      <c r="H453" s="840"/>
      <c r="I453" s="840"/>
      <c r="J453" s="834"/>
      <c r="K453" s="834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</row>
    <row r="454" spans="1:44" s="10" customFormat="1" ht="14.45" customHeight="1">
      <c r="A454" s="356"/>
      <c r="B454" s="223"/>
      <c r="C454" s="532"/>
      <c r="D454" s="74"/>
      <c r="E454" s="77"/>
      <c r="F454" s="134"/>
      <c r="G454" s="134"/>
      <c r="H454" s="840"/>
      <c r="I454" s="840"/>
      <c r="J454" s="834"/>
      <c r="K454" s="834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</row>
    <row r="455" spans="1:44" s="10" customFormat="1" ht="3" customHeight="1">
      <c r="A455" s="161"/>
      <c r="B455" s="46"/>
      <c r="C455" s="46"/>
      <c r="D455" s="46"/>
      <c r="E455" s="46"/>
      <c r="F455" s="46"/>
      <c r="G455" s="46"/>
      <c r="H455" s="820"/>
      <c r="I455" s="820"/>
      <c r="J455" s="834"/>
      <c r="K455" s="834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</row>
    <row r="456" spans="1:44" s="10" customFormat="1" ht="33.75" customHeight="1">
      <c r="A456" s="355" t="s">
        <v>1408</v>
      </c>
      <c r="B456" s="223"/>
      <c r="C456" s="532"/>
      <c r="D456" s="74"/>
      <c r="E456" s="77"/>
      <c r="F456" s="90"/>
      <c r="G456" s="134"/>
      <c r="H456" s="840"/>
      <c r="I456" s="840"/>
      <c r="J456" s="834"/>
      <c r="K456" s="834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</row>
    <row r="457" spans="1:44" s="10" customFormat="1" ht="15">
      <c r="A457" s="356"/>
      <c r="B457" s="223"/>
      <c r="C457" s="521"/>
      <c r="D457" s="139"/>
      <c r="E457" s="209" t="s">
        <v>15</v>
      </c>
      <c r="F457" s="210"/>
      <c r="G457" s="56"/>
      <c r="H457" s="279"/>
      <c r="I457" s="279"/>
      <c r="J457" s="834"/>
      <c r="K457" s="834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</row>
    <row r="458" spans="1:44" customFormat="1" ht="15">
      <c r="A458" s="356"/>
      <c r="B458" s="223"/>
      <c r="C458" s="610" t="s">
        <v>1431</v>
      </c>
      <c r="D458" s="144" t="s">
        <v>1432</v>
      </c>
      <c r="E458" s="212" t="s">
        <v>12</v>
      </c>
      <c r="F458" s="55">
        <v>1188.0999999999999</v>
      </c>
      <c r="G458" s="55">
        <f>ROUND(F458-(F458*$G$368),2)</f>
        <v>1188.0999999999999</v>
      </c>
      <c r="H458" s="815"/>
      <c r="I458" s="817"/>
      <c r="J458" s="814"/>
      <c r="K458" s="813"/>
    </row>
    <row r="459" spans="1:44" s="10" customFormat="1" ht="15">
      <c r="A459" s="356"/>
      <c r="B459" s="223"/>
      <c r="C459" s="533" t="s">
        <v>1433</v>
      </c>
      <c r="D459" s="114" t="s">
        <v>1434</v>
      </c>
      <c r="E459" s="127" t="s">
        <v>12</v>
      </c>
      <c r="F459" s="744">
        <v>1821.76</v>
      </c>
      <c r="G459" s="745">
        <f>ROUND(F459-(F459*$G$368),2)</f>
        <v>1821.76</v>
      </c>
      <c r="H459" s="815"/>
      <c r="I459" s="817"/>
      <c r="J459" s="814"/>
      <c r="K459" s="834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</row>
    <row r="460" spans="1:44" s="10" customFormat="1" ht="14.45" customHeight="1">
      <c r="A460" s="356"/>
      <c r="B460" s="223"/>
      <c r="C460" s="532"/>
      <c r="D460" s="74"/>
      <c r="E460" s="77"/>
      <c r="F460" s="90"/>
      <c r="G460" s="134"/>
      <c r="H460" s="840"/>
      <c r="I460" s="840"/>
      <c r="J460" s="834"/>
      <c r="K460" s="834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</row>
    <row r="461" spans="1:44" s="10" customFormat="1" ht="14.45" customHeight="1">
      <c r="A461" s="356"/>
      <c r="B461" s="223"/>
      <c r="C461" s="532"/>
      <c r="D461" s="74"/>
      <c r="E461" s="77"/>
      <c r="F461" s="90"/>
      <c r="G461" s="134"/>
      <c r="H461" s="840"/>
      <c r="I461" s="840"/>
      <c r="J461" s="834"/>
      <c r="K461" s="834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</row>
    <row r="462" spans="1:44" s="10" customFormat="1" ht="14.45" customHeight="1">
      <c r="A462" s="356"/>
      <c r="B462" s="223"/>
      <c r="C462" s="532"/>
      <c r="D462" s="74"/>
      <c r="E462" s="77"/>
      <c r="F462" s="90"/>
      <c r="G462" s="134"/>
      <c r="H462" s="840"/>
      <c r="I462" s="840"/>
      <c r="J462" s="834"/>
      <c r="K462" s="834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</row>
    <row r="463" spans="1:44" s="10" customFormat="1" ht="14.45" customHeight="1">
      <c r="A463" s="356"/>
      <c r="B463" s="223"/>
      <c r="C463" s="532"/>
      <c r="D463" s="74"/>
      <c r="E463" s="77"/>
      <c r="F463" s="90"/>
      <c r="G463" s="134"/>
      <c r="H463" s="840"/>
      <c r="I463" s="840"/>
      <c r="J463" s="834"/>
      <c r="K463" s="834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</row>
    <row r="464" spans="1:44" s="10" customFormat="1" ht="2.4500000000000002" customHeight="1">
      <c r="A464" s="161"/>
      <c r="B464" s="46"/>
      <c r="C464" s="46"/>
      <c r="D464" s="46"/>
      <c r="E464" s="46"/>
      <c r="F464" s="46"/>
      <c r="G464" s="46"/>
      <c r="H464" s="820"/>
      <c r="I464" s="820"/>
      <c r="J464" s="834"/>
      <c r="K464" s="834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</row>
    <row r="465" spans="1:44" s="10" customFormat="1" ht="33.75" customHeight="1">
      <c r="A465" s="355" t="s">
        <v>688</v>
      </c>
      <c r="B465" s="340"/>
      <c r="C465" s="90"/>
      <c r="D465" s="90"/>
      <c r="E465" s="90"/>
      <c r="F465" s="90"/>
      <c r="G465" s="90"/>
      <c r="H465" s="836"/>
      <c r="I465" s="836"/>
      <c r="J465" s="834"/>
      <c r="K465" s="834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</row>
    <row r="466" spans="1:44" customFormat="1" ht="15">
      <c r="A466" s="356"/>
      <c r="B466" s="223"/>
      <c r="C466" s="521"/>
      <c r="D466" s="139"/>
      <c r="E466" s="209" t="s">
        <v>15</v>
      </c>
      <c r="F466" s="210"/>
      <c r="G466" s="56"/>
      <c r="H466" s="279"/>
      <c r="I466" s="279"/>
      <c r="J466" s="813"/>
      <c r="K466" s="813"/>
    </row>
    <row r="467" spans="1:44" s="10" customFormat="1" ht="15">
      <c r="A467" s="356"/>
      <c r="B467" s="223"/>
      <c r="C467" s="521" t="s">
        <v>687</v>
      </c>
      <c r="D467" s="111" t="s">
        <v>90</v>
      </c>
      <c r="E467" s="367" t="s">
        <v>12</v>
      </c>
      <c r="F467" s="69">
        <v>1056.08</v>
      </c>
      <c r="G467" s="56">
        <f>ROUND(F467-(F467*$G$368),2)</f>
        <v>1056.08</v>
      </c>
      <c r="H467" s="815"/>
      <c r="I467" s="817"/>
      <c r="J467" s="814"/>
      <c r="K467" s="834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</row>
    <row r="468" spans="1:44" s="10" customFormat="1" ht="15">
      <c r="A468" s="356"/>
      <c r="B468" s="223"/>
      <c r="C468" s="610" t="s">
        <v>686</v>
      </c>
      <c r="D468" s="144" t="s">
        <v>88</v>
      </c>
      <c r="E468" s="212" t="s">
        <v>12</v>
      </c>
      <c r="F468" s="55">
        <v>1056.08</v>
      </c>
      <c r="G468" s="55">
        <f>ROUND(F468-(F468*$G$368),2)</f>
        <v>1056.08</v>
      </c>
      <c r="H468" s="815"/>
      <c r="I468" s="817"/>
      <c r="J468" s="814"/>
      <c r="K468" s="834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</row>
    <row r="469" spans="1:44" s="10" customFormat="1" ht="15">
      <c r="A469" s="356"/>
      <c r="B469" s="223"/>
      <c r="C469" s="521" t="s">
        <v>685</v>
      </c>
      <c r="D469" s="111" t="s">
        <v>86</v>
      </c>
      <c r="E469" s="211" t="s">
        <v>12</v>
      </c>
      <c r="F469" s="69">
        <v>1056.08</v>
      </c>
      <c r="G469" s="56">
        <f>ROUND(F469-(F469*$G$368),2)</f>
        <v>1056.08</v>
      </c>
      <c r="H469" s="815"/>
      <c r="I469" s="817"/>
      <c r="J469" s="814"/>
      <c r="K469" s="834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</row>
    <row r="470" spans="1:44" s="10" customFormat="1" ht="15">
      <c r="A470" s="356"/>
      <c r="B470" s="223"/>
      <c r="C470" s="610" t="s">
        <v>684</v>
      </c>
      <c r="D470" s="144" t="s">
        <v>84</v>
      </c>
      <c r="E470" s="212" t="s">
        <v>12</v>
      </c>
      <c r="F470" s="55">
        <v>1056.08</v>
      </c>
      <c r="G470" s="55">
        <f>ROUND(F470-(F470*$G$368),2)</f>
        <v>1056.08</v>
      </c>
      <c r="H470" s="815"/>
      <c r="I470" s="817"/>
      <c r="J470" s="814"/>
      <c r="K470" s="834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</row>
    <row r="471" spans="1:44" s="10" customFormat="1" ht="12" customHeight="1">
      <c r="A471" s="356"/>
      <c r="B471" s="223"/>
      <c r="C471" s="532"/>
      <c r="D471" s="74"/>
      <c r="E471" s="224"/>
      <c r="F471" s="60"/>
      <c r="G471" s="60"/>
      <c r="H471" s="279"/>
      <c r="I471" s="279"/>
      <c r="J471" s="834"/>
      <c r="K471" s="834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</row>
    <row r="472" spans="1:44" s="10" customFormat="1" ht="2.4500000000000002" customHeight="1">
      <c r="A472" s="161"/>
      <c r="B472" s="46"/>
      <c r="C472" s="46"/>
      <c r="D472" s="46"/>
      <c r="E472" s="46"/>
      <c r="F472" s="46"/>
      <c r="G472" s="46"/>
      <c r="H472" s="820"/>
      <c r="I472" s="820"/>
      <c r="J472" s="834"/>
      <c r="K472" s="834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</row>
    <row r="473" spans="1:44" s="10" customFormat="1" ht="47.25" customHeight="1">
      <c r="A473" s="355" t="s">
        <v>683</v>
      </c>
      <c r="B473" s="340"/>
      <c r="C473" s="90"/>
      <c r="D473" s="90"/>
      <c r="E473" s="90"/>
      <c r="F473" s="90"/>
      <c r="G473" s="90"/>
      <c r="H473" s="836"/>
      <c r="I473" s="836"/>
      <c r="J473" s="834"/>
      <c r="K473" s="834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</row>
    <row r="474" spans="1:44" s="10" customFormat="1" ht="12.2" customHeight="1">
      <c r="A474" s="356"/>
      <c r="B474" s="223"/>
      <c r="C474" s="521"/>
      <c r="D474" s="139"/>
      <c r="E474" s="209" t="s">
        <v>15</v>
      </c>
      <c r="F474" s="210"/>
      <c r="G474" s="56"/>
      <c r="H474" s="279"/>
      <c r="I474" s="279"/>
      <c r="J474" s="834"/>
      <c r="K474" s="834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</row>
    <row r="475" spans="1:44" s="10" customFormat="1" ht="12.2" customHeight="1">
      <c r="A475" s="356"/>
      <c r="B475" s="223"/>
      <c r="C475" s="610" t="s">
        <v>682</v>
      </c>
      <c r="D475" s="144" t="s">
        <v>681</v>
      </c>
      <c r="E475" s="212" t="s">
        <v>12</v>
      </c>
      <c r="F475" s="55">
        <v>16369.38</v>
      </c>
      <c r="G475" s="55">
        <f>ROUND(F475-(F475*$G$368),2)</f>
        <v>16369.38</v>
      </c>
      <c r="H475" s="815"/>
      <c r="I475" s="817"/>
      <c r="J475" s="814"/>
      <c r="K475" s="834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</row>
    <row r="476" spans="1:44" s="10" customFormat="1" ht="12.2" customHeight="1">
      <c r="A476" s="356"/>
      <c r="B476" s="223"/>
      <c r="C476" s="532"/>
      <c r="D476" s="74"/>
      <c r="E476" s="224"/>
      <c r="F476" s="60"/>
      <c r="G476" s="60"/>
      <c r="H476" s="279"/>
      <c r="I476" s="279"/>
      <c r="J476" s="834"/>
      <c r="K476" s="834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</row>
    <row r="477" spans="1:44" s="10" customFormat="1" ht="12.2" customHeight="1">
      <c r="A477" s="356"/>
      <c r="B477" s="223"/>
      <c r="C477" s="532"/>
      <c r="D477" s="74"/>
      <c r="E477" s="224"/>
      <c r="F477" s="60"/>
      <c r="G477" s="60"/>
      <c r="H477" s="279"/>
      <c r="I477" s="279"/>
      <c r="J477" s="834"/>
      <c r="K477" s="834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</row>
    <row r="478" spans="1:44" s="10" customFormat="1" ht="12.2" customHeight="1">
      <c r="A478" s="356"/>
      <c r="B478" s="223"/>
      <c r="C478" s="532"/>
      <c r="D478" s="74"/>
      <c r="E478" s="224"/>
      <c r="F478" s="60"/>
      <c r="G478" s="60"/>
      <c r="H478" s="279"/>
      <c r="I478" s="279"/>
      <c r="J478" s="834"/>
      <c r="K478" s="834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</row>
    <row r="479" spans="1:44" s="10" customFormat="1" ht="12.2" customHeight="1">
      <c r="A479" s="356"/>
      <c r="B479" s="223"/>
      <c r="C479" s="532"/>
      <c r="D479" s="74"/>
      <c r="E479" s="224"/>
      <c r="F479" s="60"/>
      <c r="G479" s="60"/>
      <c r="H479" s="279"/>
      <c r="I479" s="279"/>
      <c r="J479" s="834"/>
      <c r="K479" s="834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</row>
    <row r="480" spans="1:44" s="10" customFormat="1" ht="12.2" customHeight="1">
      <c r="A480" s="356"/>
      <c r="B480" s="223"/>
      <c r="C480" s="532"/>
      <c r="D480" s="74"/>
      <c r="E480" s="224"/>
      <c r="F480" s="60"/>
      <c r="G480" s="60"/>
      <c r="H480" s="279"/>
      <c r="I480" s="279"/>
      <c r="J480" s="834"/>
      <c r="K480" s="834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</row>
    <row r="481" spans="1:44" s="10" customFormat="1" ht="12.2" customHeight="1">
      <c r="A481" s="356"/>
      <c r="B481" s="223"/>
      <c r="C481" s="532"/>
      <c r="D481" s="74"/>
      <c r="E481" s="224"/>
      <c r="F481" s="60"/>
      <c r="G481" s="60"/>
      <c r="H481" s="279"/>
      <c r="I481" s="279"/>
      <c r="J481" s="834"/>
      <c r="K481" s="834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</row>
    <row r="482" spans="1:44" s="10" customFormat="1" ht="12.2" customHeight="1">
      <c r="A482" s="356"/>
      <c r="B482" s="223"/>
      <c r="C482" s="532"/>
      <c r="D482" s="74"/>
      <c r="E482" s="224"/>
      <c r="F482" s="60"/>
      <c r="G482" s="60"/>
      <c r="H482" s="279"/>
      <c r="I482" s="279"/>
      <c r="J482" s="834"/>
      <c r="K482" s="834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</row>
    <row r="483" spans="1:44" s="10" customFormat="1" ht="12.2" customHeight="1">
      <c r="A483" s="356"/>
      <c r="B483" s="223"/>
      <c r="C483" s="532"/>
      <c r="D483" s="74"/>
      <c r="E483" s="224"/>
      <c r="F483" s="60"/>
      <c r="G483" s="60"/>
      <c r="H483" s="279"/>
      <c r="I483" s="279"/>
      <c r="J483" s="834"/>
      <c r="K483" s="834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</row>
    <row r="484" spans="1:44" customFormat="1" ht="2.25" customHeight="1">
      <c r="A484" s="356"/>
      <c r="B484" s="223"/>
      <c r="C484" s="532"/>
      <c r="D484" s="74"/>
      <c r="E484" s="224"/>
      <c r="F484" s="60"/>
      <c r="G484" s="60"/>
      <c r="H484" s="279"/>
      <c r="I484" s="279"/>
      <c r="J484" s="813"/>
      <c r="K484" s="813"/>
    </row>
    <row r="485" spans="1:44" s="10" customFormat="1" ht="38.25" customHeight="1">
      <c r="A485" s="356"/>
      <c r="B485" s="223"/>
      <c r="C485" s="532"/>
      <c r="D485" s="74"/>
      <c r="E485" s="224"/>
      <c r="F485" s="60"/>
      <c r="G485" s="60"/>
      <c r="H485" s="279"/>
      <c r="I485" s="279"/>
      <c r="J485" s="834"/>
      <c r="K485" s="834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</row>
    <row r="486" spans="1:44" s="10" customFormat="1" ht="14.45" customHeight="1">
      <c r="A486" s="356"/>
      <c r="B486" s="223"/>
      <c r="C486" s="532"/>
      <c r="D486" s="74"/>
      <c r="E486" s="224"/>
      <c r="F486" s="60"/>
      <c r="G486" s="60"/>
      <c r="H486" s="279"/>
      <c r="I486" s="279"/>
      <c r="J486" s="834"/>
      <c r="K486" s="834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</row>
    <row r="487" spans="1:44" s="10" customFormat="1" ht="14.45" customHeight="1">
      <c r="A487" s="356"/>
      <c r="B487" s="223"/>
      <c r="C487" s="532"/>
      <c r="D487" s="74"/>
      <c r="E487" s="224"/>
      <c r="F487" s="60"/>
      <c r="G487" s="60"/>
      <c r="H487" s="279"/>
      <c r="I487" s="279"/>
      <c r="J487" s="834"/>
      <c r="K487" s="834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</row>
    <row r="488" spans="1:44" s="10" customFormat="1" ht="14.45" customHeight="1">
      <c r="A488" s="356"/>
      <c r="B488" s="223"/>
      <c r="C488" s="532"/>
      <c r="D488" s="74"/>
      <c r="E488" s="224"/>
      <c r="F488" s="60"/>
      <c r="G488" s="60"/>
      <c r="H488" s="279"/>
      <c r="I488" s="279"/>
      <c r="J488" s="834"/>
      <c r="K488" s="834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</row>
    <row r="489" spans="1:44" s="10" customFormat="1" ht="14.45" customHeight="1">
      <c r="A489" s="356"/>
      <c r="B489" s="223"/>
      <c r="C489" s="532"/>
      <c r="D489" s="74"/>
      <c r="E489" s="77"/>
      <c r="F489" s="134"/>
      <c r="G489" s="134"/>
      <c r="H489" s="840"/>
      <c r="I489" s="840"/>
      <c r="J489" s="834"/>
      <c r="K489" s="834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</row>
    <row r="490" spans="1:44" s="10" customFormat="1" ht="3" customHeight="1">
      <c r="A490" s="161"/>
      <c r="B490" s="46"/>
      <c r="C490" s="46"/>
      <c r="D490" s="46"/>
      <c r="E490" s="46"/>
      <c r="F490" s="46"/>
      <c r="G490" s="46"/>
      <c r="H490" s="820"/>
      <c r="I490" s="820"/>
      <c r="J490" s="834"/>
      <c r="K490" s="834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</row>
    <row r="491" spans="1:44" s="10" customFormat="1" ht="33.75" customHeight="1">
      <c r="A491" s="355" t="s">
        <v>680</v>
      </c>
      <c r="B491" s="340"/>
      <c r="C491" s="90"/>
      <c r="D491" s="90"/>
      <c r="E491" s="90"/>
      <c r="F491" s="90"/>
      <c r="G491" s="90"/>
      <c r="H491" s="836"/>
      <c r="I491" s="836"/>
      <c r="J491" s="834"/>
      <c r="K491" s="834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</row>
    <row r="492" spans="1:44" s="10" customFormat="1" ht="15">
      <c r="A492" s="356"/>
      <c r="B492" s="223"/>
      <c r="C492" s="521"/>
      <c r="D492" s="139"/>
      <c r="E492" s="209" t="s">
        <v>15</v>
      </c>
      <c r="F492" s="210"/>
      <c r="G492" s="56"/>
      <c r="H492" s="279"/>
      <c r="I492" s="279"/>
      <c r="J492" s="834"/>
      <c r="K492" s="834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</row>
    <row r="493" spans="1:44" s="10" customFormat="1" ht="15">
      <c r="A493" s="356"/>
      <c r="B493" s="223"/>
      <c r="C493" s="521" t="s">
        <v>679</v>
      </c>
      <c r="D493" s="111" t="s">
        <v>90</v>
      </c>
      <c r="E493" s="367" t="s">
        <v>12</v>
      </c>
      <c r="F493" s="69">
        <v>1293.7</v>
      </c>
      <c r="G493" s="56">
        <f t="shared" ref="G493:G499" si="17">ROUND(F493-(F493*$G$368),2)</f>
        <v>1293.7</v>
      </c>
      <c r="H493" s="815"/>
      <c r="I493" s="817"/>
      <c r="J493" s="814"/>
      <c r="K493" s="834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</row>
    <row r="494" spans="1:44" s="10" customFormat="1" ht="15">
      <c r="A494" s="356"/>
      <c r="B494" s="223"/>
      <c r="C494" s="610" t="s">
        <v>678</v>
      </c>
      <c r="D494" s="144" t="s">
        <v>88</v>
      </c>
      <c r="E494" s="212" t="s">
        <v>12</v>
      </c>
      <c r="F494" s="55">
        <v>1293.7</v>
      </c>
      <c r="G494" s="55">
        <f t="shared" si="17"/>
        <v>1293.7</v>
      </c>
      <c r="H494" s="815"/>
      <c r="I494" s="817"/>
      <c r="J494" s="814"/>
      <c r="K494" s="834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</row>
    <row r="495" spans="1:44" customFormat="1" ht="15">
      <c r="A495" s="356"/>
      <c r="B495" s="223"/>
      <c r="C495" s="521" t="s">
        <v>677</v>
      </c>
      <c r="D495" s="111" t="s">
        <v>86</v>
      </c>
      <c r="E495" s="211" t="s">
        <v>12</v>
      </c>
      <c r="F495" s="69">
        <v>1293.7</v>
      </c>
      <c r="G495" s="56">
        <f t="shared" si="17"/>
        <v>1293.7</v>
      </c>
      <c r="H495" s="815"/>
      <c r="I495" s="817"/>
      <c r="J495" s="814"/>
      <c r="K495" s="813"/>
    </row>
    <row r="496" spans="1:44" s="10" customFormat="1" ht="15">
      <c r="A496" s="356"/>
      <c r="B496" s="223"/>
      <c r="C496" s="610" t="s">
        <v>676</v>
      </c>
      <c r="D496" s="144" t="s">
        <v>84</v>
      </c>
      <c r="E496" s="212" t="s">
        <v>12</v>
      </c>
      <c r="F496" s="55">
        <v>1293.7</v>
      </c>
      <c r="G496" s="55">
        <f t="shared" si="17"/>
        <v>1293.7</v>
      </c>
      <c r="H496" s="815"/>
      <c r="I496" s="817"/>
      <c r="J496" s="814"/>
      <c r="K496" s="834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</row>
    <row r="497" spans="1:44" s="10" customFormat="1" ht="15">
      <c r="A497" s="356"/>
      <c r="B497" s="223"/>
      <c r="C497" s="521" t="s">
        <v>675</v>
      </c>
      <c r="D497" s="111" t="s">
        <v>82</v>
      </c>
      <c r="E497" s="211" t="s">
        <v>12</v>
      </c>
      <c r="F497" s="69">
        <v>2112.17</v>
      </c>
      <c r="G497" s="56">
        <f t="shared" si="17"/>
        <v>2112.17</v>
      </c>
      <c r="H497" s="815"/>
      <c r="I497" s="817"/>
      <c r="J497" s="814"/>
      <c r="K497" s="834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</row>
    <row r="498" spans="1:44" s="10" customFormat="1" ht="15">
      <c r="A498" s="356"/>
      <c r="B498" s="223"/>
      <c r="C498" s="610" t="s">
        <v>674</v>
      </c>
      <c r="D498" s="144" t="s">
        <v>80</v>
      </c>
      <c r="E498" s="212" t="s">
        <v>12</v>
      </c>
      <c r="F498" s="55">
        <v>2112.17</v>
      </c>
      <c r="G498" s="55">
        <f t="shared" si="17"/>
        <v>2112.17</v>
      </c>
      <c r="H498" s="815"/>
      <c r="I498" s="817"/>
      <c r="J498" s="814"/>
      <c r="K498" s="834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</row>
    <row r="499" spans="1:44" s="10" customFormat="1" ht="15">
      <c r="A499" s="356"/>
      <c r="B499" s="223"/>
      <c r="C499" s="521" t="s">
        <v>1394</v>
      </c>
      <c r="D499" s="111" t="s">
        <v>78</v>
      </c>
      <c r="E499" s="211" t="s">
        <v>12</v>
      </c>
      <c r="F499" s="56">
        <v>11643.38</v>
      </c>
      <c r="G499" s="56">
        <f t="shared" si="17"/>
        <v>11643.38</v>
      </c>
      <c r="H499" s="815"/>
      <c r="I499" s="817"/>
      <c r="J499" s="814"/>
      <c r="K499" s="834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</row>
    <row r="500" spans="1:44" s="10" customFormat="1" ht="14.45" customHeight="1">
      <c r="A500" s="356"/>
      <c r="B500" s="223"/>
      <c r="C500" s="633"/>
      <c r="D500" s="125"/>
      <c r="E500" s="224"/>
      <c r="F500" s="224"/>
      <c r="G500" s="60"/>
      <c r="H500" s="279"/>
      <c r="I500" s="279"/>
      <c r="J500" s="834"/>
      <c r="K500" s="834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</row>
    <row r="501" spans="1:44" s="10" customFormat="1" ht="2.4500000000000002" customHeight="1">
      <c r="A501" s="161"/>
      <c r="B501" s="46"/>
      <c r="C501" s="46"/>
      <c r="D501" s="46"/>
      <c r="E501" s="46"/>
      <c r="F501" s="46"/>
      <c r="G501" s="46"/>
      <c r="H501" s="820"/>
      <c r="I501" s="820"/>
      <c r="J501" s="834"/>
      <c r="K501" s="834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</row>
    <row r="502" spans="1:44" s="10" customFormat="1" ht="40.15" customHeight="1">
      <c r="A502" s="355" t="s">
        <v>673</v>
      </c>
      <c r="B502" s="340"/>
      <c r="C502" s="90"/>
      <c r="D502" s="90"/>
      <c r="E502" s="90"/>
      <c r="F502" s="90"/>
      <c r="G502" s="90"/>
      <c r="H502" s="836"/>
      <c r="I502" s="836"/>
      <c r="J502" s="834"/>
      <c r="K502" s="834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</row>
    <row r="503" spans="1:44" s="10" customFormat="1" ht="14.45" customHeight="1">
      <c r="A503" s="356"/>
      <c r="B503" s="223"/>
      <c r="C503" s="521"/>
      <c r="D503" s="139"/>
      <c r="E503" s="209" t="s">
        <v>15</v>
      </c>
      <c r="F503" s="210"/>
      <c r="G503" s="56"/>
      <c r="H503" s="279"/>
      <c r="I503" s="279"/>
      <c r="J503" s="834"/>
      <c r="K503" s="834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</row>
    <row r="504" spans="1:44" s="10" customFormat="1" ht="14.45" customHeight="1">
      <c r="A504" s="356"/>
      <c r="B504" s="223"/>
      <c r="C504" s="610" t="s">
        <v>672</v>
      </c>
      <c r="D504" s="144" t="s">
        <v>671</v>
      </c>
      <c r="E504" s="368" t="s">
        <v>12</v>
      </c>
      <c r="F504" s="55">
        <v>784.15</v>
      </c>
      <c r="G504" s="55">
        <f>ROUND(F504-(F504*$G$368),2)</f>
        <v>784.15</v>
      </c>
      <c r="H504" s="815"/>
      <c r="I504" s="817"/>
      <c r="J504" s="814"/>
      <c r="K504" s="834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</row>
    <row r="505" spans="1:44" s="10" customFormat="1" ht="14.45" customHeight="1">
      <c r="A505" s="356"/>
      <c r="B505" s="223"/>
      <c r="C505" s="223"/>
      <c r="D505" s="223"/>
      <c r="E505" s="223"/>
      <c r="F505" s="223"/>
      <c r="G505" s="223"/>
      <c r="H505" s="834"/>
      <c r="I505" s="834"/>
      <c r="J505" s="834"/>
      <c r="K505" s="834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</row>
    <row r="506" spans="1:44" s="10" customFormat="1" ht="9" customHeight="1">
      <c r="A506" s="356"/>
      <c r="B506" s="223"/>
      <c r="C506" s="637"/>
      <c r="D506" s="638"/>
      <c r="E506" s="639"/>
      <c r="F506" s="12"/>
      <c r="G506" s="640"/>
      <c r="H506" s="834"/>
      <c r="I506" s="834"/>
      <c r="J506" s="834"/>
      <c r="K506" s="834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</row>
    <row r="507" spans="1:44" s="10" customFormat="1" ht="15.75" customHeight="1">
      <c r="A507" s="356"/>
      <c r="B507" s="223"/>
      <c r="C507" s="637"/>
      <c r="D507" s="638"/>
      <c r="E507" s="639"/>
      <c r="G507" s="640"/>
      <c r="H507" s="834"/>
      <c r="I507" s="834"/>
      <c r="J507" s="834"/>
      <c r="K507" s="834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</row>
    <row r="508" spans="1:44" s="10" customFormat="1" ht="15.75" customHeight="1">
      <c r="A508" s="356"/>
      <c r="B508" s="223"/>
      <c r="C508" s="637"/>
      <c r="D508" s="638"/>
      <c r="E508" s="639"/>
      <c r="G508" s="640"/>
      <c r="H508" s="834"/>
      <c r="I508" s="834"/>
      <c r="J508" s="834"/>
      <c r="K508" s="834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</row>
    <row r="509" spans="1:44" s="10" customFormat="1" ht="34.5" customHeight="1">
      <c r="A509" s="356"/>
      <c r="B509" s="223"/>
      <c r="C509" s="637"/>
      <c r="D509" s="638"/>
      <c r="E509" s="639"/>
      <c r="G509" s="640"/>
      <c r="H509" s="834"/>
      <c r="I509" s="834"/>
      <c r="J509" s="834"/>
      <c r="K509" s="834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</row>
    <row r="510" spans="1:44" s="10" customFormat="1" ht="12.2" customHeight="1">
      <c r="A510" s="356"/>
      <c r="B510" s="223"/>
      <c r="C510" s="637"/>
      <c r="D510" s="638"/>
      <c r="E510" s="639"/>
      <c r="G510" s="640"/>
      <c r="H510" s="834"/>
      <c r="I510" s="834"/>
      <c r="J510" s="834"/>
      <c r="K510" s="834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</row>
    <row r="511" spans="1:44" s="10" customFormat="1" ht="12.2" customHeight="1">
      <c r="A511" s="356"/>
      <c r="B511" s="223"/>
      <c r="C511" s="637"/>
      <c r="D511" s="638"/>
      <c r="E511" s="639"/>
      <c r="G511" s="640"/>
      <c r="H511" s="834"/>
      <c r="I511" s="834"/>
      <c r="J511" s="834"/>
      <c r="K511" s="834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</row>
    <row r="512" spans="1:44" s="10" customFormat="1" ht="36.75" customHeight="1">
      <c r="A512" s="250"/>
      <c r="B512" s="350"/>
      <c r="C512" s="641"/>
      <c r="D512" s="254"/>
      <c r="E512" s="642"/>
      <c r="F512" s="231"/>
      <c r="G512" s="643"/>
      <c r="H512" s="834"/>
      <c r="I512" s="834"/>
      <c r="J512" s="834"/>
      <c r="K512" s="834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</row>
    <row r="513" spans="1:44" s="10" customFormat="1" ht="11.45" customHeight="1">
      <c r="A513" s="255" t="s">
        <v>1483</v>
      </c>
      <c r="B513" s="351"/>
      <c r="C513" s="644"/>
      <c r="D513" s="251"/>
      <c r="E513" s="251"/>
      <c r="F513" s="645"/>
      <c r="G513" s="252"/>
      <c r="H513" s="834"/>
      <c r="I513" s="834"/>
      <c r="J513" s="834"/>
      <c r="K513" s="834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</row>
    <row r="514" spans="1:44" s="10" customFormat="1" ht="16.899999999999999" customHeight="1">
      <c r="A514" s="255" t="s">
        <v>10</v>
      </c>
      <c r="B514" s="351"/>
      <c r="C514" s="644"/>
      <c r="D514" s="251"/>
      <c r="E514" s="251"/>
      <c r="F514" s="645"/>
      <c r="G514" s="253" t="s">
        <v>16</v>
      </c>
      <c r="H514" s="834"/>
      <c r="I514" s="834"/>
      <c r="J514" s="834"/>
      <c r="K514" s="834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</row>
    <row r="515" spans="1:44" s="10" customFormat="1" ht="22.9" customHeight="1">
      <c r="A515" s="250"/>
      <c r="B515" s="350"/>
      <c r="C515" s="856" t="s">
        <v>71</v>
      </c>
      <c r="D515" s="857"/>
      <c r="E515" s="842" t="s">
        <v>17</v>
      </c>
      <c r="F515" s="843"/>
      <c r="G515" s="843"/>
      <c r="H515" s="834"/>
      <c r="I515" s="834"/>
      <c r="J515" s="834"/>
      <c r="K515" s="834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</row>
    <row r="516" spans="1:44" s="10" customFormat="1" ht="12.2" customHeight="1">
      <c r="A516" s="250"/>
      <c r="B516" s="350"/>
      <c r="C516" s="641"/>
      <c r="D516" s="251"/>
      <c r="E516" s="843"/>
      <c r="F516" s="843"/>
      <c r="G516" s="843"/>
      <c r="H516" s="834"/>
      <c r="I516" s="834"/>
      <c r="J516" s="834"/>
      <c r="K516" s="834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</row>
    <row r="517" spans="1:44" s="10" customFormat="1" ht="12.2" customHeight="1">
      <c r="A517" s="254"/>
      <c r="B517" s="352"/>
      <c r="C517" s="643"/>
      <c r="D517" s="251"/>
      <c r="E517" s="843"/>
      <c r="F517" s="843"/>
      <c r="G517" s="843"/>
      <c r="H517" s="834"/>
      <c r="I517" s="834"/>
      <c r="J517" s="834"/>
      <c r="K517" s="834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</row>
    <row r="518" spans="1:44" s="10" customFormat="1" ht="38.450000000000003" customHeight="1">
      <c r="A518" s="254"/>
      <c r="B518" s="352"/>
      <c r="C518" s="643"/>
      <c r="D518" s="251"/>
      <c r="E518" s="843"/>
      <c r="F518" s="843"/>
      <c r="G518" s="843"/>
      <c r="H518" s="834"/>
      <c r="I518" s="834"/>
      <c r="J518" s="834"/>
      <c r="K518" s="834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</row>
    <row r="519" spans="1:44" s="10" customFormat="1" ht="12.2" customHeight="1">
      <c r="A519" s="198"/>
      <c r="B519" s="353"/>
      <c r="C519" s="646"/>
      <c r="D519" s="646"/>
      <c r="E519" s="647"/>
      <c r="F519" s="646"/>
      <c r="G519" s="11"/>
      <c r="H519" s="834"/>
      <c r="I519" s="834"/>
      <c r="J519" s="834"/>
      <c r="K519" s="834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</row>
    <row r="520" spans="1:44" s="10" customFormat="1" ht="12.2" customHeight="1">
      <c r="A520" s="199"/>
      <c r="B520" s="344"/>
      <c r="C520" s="648"/>
      <c r="D520" s="649"/>
      <c r="E520" s="650"/>
      <c r="F520" s="649"/>
      <c r="G520" s="13"/>
      <c r="H520" s="834"/>
      <c r="I520" s="834"/>
      <c r="J520" s="834"/>
      <c r="K520" s="834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</row>
    <row r="521" spans="1:44" s="10" customFormat="1" ht="12.2" customHeight="1">
      <c r="A521" s="199"/>
      <c r="B521" s="344"/>
      <c r="C521" s="648"/>
      <c r="D521" s="649"/>
      <c r="E521" s="650"/>
      <c r="F521" s="649"/>
      <c r="G521" s="13"/>
      <c r="H521" s="834"/>
      <c r="I521" s="834"/>
      <c r="J521" s="834"/>
      <c r="K521" s="834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</row>
    <row r="522" spans="1:44" s="10" customFormat="1" ht="12.2" customHeight="1">
      <c r="A522" s="199"/>
      <c r="B522" s="344"/>
      <c r="C522" s="648"/>
      <c r="D522" s="649"/>
      <c r="E522" s="650"/>
      <c r="F522" s="649"/>
      <c r="G522" s="13"/>
      <c r="H522" s="834"/>
      <c r="I522" s="834"/>
      <c r="J522" s="834"/>
      <c r="K522" s="834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</row>
    <row r="523" spans="1:44" s="10" customFormat="1" ht="12.2" customHeight="1">
      <c r="A523" s="199"/>
      <c r="B523" s="344"/>
      <c r="C523" s="648"/>
      <c r="D523" s="649"/>
      <c r="E523" s="650"/>
      <c r="F523" s="649"/>
      <c r="G523" s="13"/>
      <c r="H523" s="834"/>
      <c r="I523" s="834"/>
      <c r="J523" s="834"/>
      <c r="K523" s="834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</row>
    <row r="524" spans="1:44" s="10" customFormat="1" ht="12.2" customHeight="1">
      <c r="A524" s="199"/>
      <c r="B524" s="344"/>
      <c r="C524" s="648"/>
      <c r="D524" s="649"/>
      <c r="E524" s="650"/>
      <c r="F524" s="649"/>
      <c r="G524" s="13"/>
      <c r="H524" s="834"/>
      <c r="I524" s="834"/>
      <c r="J524" s="834"/>
      <c r="K524" s="834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</row>
    <row r="525" spans="1:44" s="10" customFormat="1" ht="12.2" customHeight="1">
      <c r="A525" s="199"/>
      <c r="B525" s="344"/>
      <c r="C525" s="648"/>
      <c r="D525" s="649"/>
      <c r="E525" s="650"/>
      <c r="F525" s="649"/>
      <c r="G525" s="13"/>
      <c r="H525" s="834"/>
      <c r="I525" s="834"/>
      <c r="J525" s="834"/>
      <c r="K525" s="834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</row>
    <row r="526" spans="1:44" s="10" customFormat="1" ht="12.2" customHeight="1">
      <c r="A526" s="199"/>
      <c r="B526" s="344"/>
      <c r="C526" s="648"/>
      <c r="D526" s="649"/>
      <c r="E526" s="650"/>
      <c r="F526" s="649"/>
      <c r="G526" s="13"/>
      <c r="H526" s="834"/>
      <c r="I526" s="834"/>
      <c r="J526" s="834"/>
      <c r="K526" s="834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</row>
    <row r="527" spans="1:44" s="10" customFormat="1" ht="12.2" customHeight="1">
      <c r="A527" s="199"/>
      <c r="B527" s="344"/>
      <c r="C527" s="648"/>
      <c r="D527" s="649"/>
      <c r="E527" s="650"/>
      <c r="F527" s="649"/>
      <c r="G527" s="13"/>
      <c r="H527" s="834"/>
      <c r="I527" s="834"/>
      <c r="J527" s="834"/>
      <c r="K527" s="834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</row>
    <row r="528" spans="1:44" s="10" customFormat="1" ht="12.2" customHeight="1">
      <c r="A528" s="199"/>
      <c r="B528" s="344"/>
      <c r="C528" s="648"/>
      <c r="D528" s="649"/>
      <c r="E528" s="650"/>
      <c r="F528" s="649"/>
      <c r="G528" s="13"/>
      <c r="H528" s="834"/>
      <c r="I528" s="834"/>
      <c r="J528" s="834"/>
      <c r="K528" s="834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</row>
    <row r="529" spans="1:44" s="10" customFormat="1" ht="12.2" customHeight="1">
      <c r="A529" s="199"/>
      <c r="B529" s="344"/>
      <c r="C529" s="648"/>
      <c r="D529" s="649"/>
      <c r="E529" s="650"/>
      <c r="F529" s="649"/>
      <c r="G529" s="13"/>
      <c r="H529" s="834"/>
      <c r="I529" s="834"/>
      <c r="J529" s="834"/>
      <c r="K529" s="834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</row>
    <row r="530" spans="1:44" s="10" customFormat="1" ht="12.2" customHeight="1">
      <c r="A530" s="199"/>
      <c r="B530" s="344"/>
      <c r="C530" s="648"/>
      <c r="D530" s="649"/>
      <c r="E530" s="650"/>
      <c r="F530" s="649"/>
      <c r="G530" s="13"/>
      <c r="H530" s="834"/>
      <c r="I530" s="834"/>
      <c r="J530" s="834"/>
      <c r="K530" s="834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</row>
    <row r="531" spans="1:44" s="10" customFormat="1" ht="12.2" customHeight="1">
      <c r="A531" s="199"/>
      <c r="B531" s="344"/>
      <c r="C531" s="648"/>
      <c r="D531" s="649"/>
      <c r="E531" s="650"/>
      <c r="F531" s="649"/>
      <c r="G531" s="13"/>
      <c r="H531" s="834"/>
      <c r="I531" s="834"/>
      <c r="J531" s="834"/>
      <c r="K531" s="834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</row>
    <row r="532" spans="1:44" s="10" customFormat="1" ht="12.2" customHeight="1">
      <c r="A532" s="199"/>
      <c r="B532" s="344"/>
      <c r="C532" s="648"/>
      <c r="D532" s="649"/>
      <c r="E532" s="650"/>
      <c r="F532" s="649"/>
      <c r="G532" s="13"/>
      <c r="H532" s="834"/>
      <c r="I532" s="834"/>
      <c r="J532" s="834"/>
      <c r="K532" s="834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</row>
    <row r="533" spans="1:44" s="10" customFormat="1" ht="12.2" customHeight="1">
      <c r="A533" s="199"/>
      <c r="B533" s="344"/>
      <c r="C533" s="648"/>
      <c r="D533" s="649"/>
      <c r="E533" s="650"/>
      <c r="F533" s="649"/>
      <c r="G533" s="13"/>
      <c r="H533" s="834"/>
      <c r="I533" s="834"/>
      <c r="J533" s="834"/>
      <c r="K533" s="834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</row>
    <row r="534" spans="1:44" s="10" customFormat="1" ht="12.2" customHeight="1">
      <c r="A534" s="199"/>
      <c r="B534" s="344"/>
      <c r="C534" s="648"/>
      <c r="D534" s="649"/>
      <c r="E534" s="650"/>
      <c r="F534" s="649"/>
      <c r="G534" s="13"/>
      <c r="H534" s="834"/>
      <c r="I534" s="834"/>
      <c r="J534" s="834"/>
      <c r="K534" s="834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</row>
    <row r="535" spans="1:44" s="10" customFormat="1" ht="12.2" customHeight="1">
      <c r="A535" s="199"/>
      <c r="B535" s="344"/>
      <c r="C535" s="648"/>
      <c r="D535" s="649"/>
      <c r="E535" s="650"/>
      <c r="F535" s="649"/>
      <c r="G535" s="13"/>
      <c r="H535" s="834"/>
      <c r="I535" s="834"/>
      <c r="J535" s="834"/>
      <c r="K535" s="834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</row>
    <row r="536" spans="1:44" s="10" customFormat="1" ht="12.2" customHeight="1">
      <c r="A536" s="199"/>
      <c r="B536" s="344"/>
      <c r="C536" s="648"/>
      <c r="D536" s="649"/>
      <c r="E536" s="650"/>
      <c r="F536" s="649"/>
      <c r="G536" s="13"/>
      <c r="H536" s="834"/>
      <c r="I536" s="834"/>
      <c r="J536" s="834"/>
      <c r="K536" s="834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</row>
    <row r="537" spans="1:44" s="10" customFormat="1" ht="12.2" customHeight="1">
      <c r="A537" s="199"/>
      <c r="B537" s="344"/>
      <c r="C537" s="648"/>
      <c r="D537" s="649"/>
      <c r="E537" s="650"/>
      <c r="F537" s="649"/>
      <c r="G537" s="13"/>
      <c r="H537" s="834"/>
      <c r="I537" s="834"/>
      <c r="J537" s="834"/>
      <c r="K537" s="834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</row>
    <row r="538" spans="1:44" s="10" customFormat="1" ht="12.2" customHeight="1">
      <c r="A538" s="199"/>
      <c r="B538" s="344"/>
      <c r="C538" s="648"/>
      <c r="D538" s="649"/>
      <c r="E538" s="650"/>
      <c r="F538" s="649"/>
      <c r="G538" s="13"/>
      <c r="H538" s="834"/>
      <c r="I538" s="834"/>
      <c r="J538" s="834"/>
      <c r="K538" s="834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</row>
    <row r="539" spans="1:44" s="10" customFormat="1" ht="12.2" customHeight="1">
      <c r="A539" s="199"/>
      <c r="B539" s="344"/>
      <c r="C539" s="648"/>
      <c r="D539" s="649"/>
      <c r="E539" s="650"/>
      <c r="F539" s="649"/>
      <c r="G539" s="13"/>
      <c r="H539" s="834"/>
      <c r="I539" s="834"/>
      <c r="J539" s="834"/>
      <c r="K539" s="834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</row>
    <row r="540" spans="1:44" s="10" customFormat="1" ht="12.2" customHeight="1">
      <c r="A540" s="199"/>
      <c r="B540" s="344"/>
      <c r="C540" s="648"/>
      <c r="D540" s="649"/>
      <c r="E540" s="650"/>
      <c r="F540" s="649"/>
      <c r="G540" s="13"/>
      <c r="H540" s="834"/>
      <c r="I540" s="834"/>
      <c r="J540" s="834"/>
      <c r="K540" s="834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</row>
    <row r="541" spans="1:44" s="10" customFormat="1" ht="12.2" customHeight="1">
      <c r="A541" s="199"/>
      <c r="B541" s="344"/>
      <c r="C541" s="648"/>
      <c r="D541" s="649"/>
      <c r="E541" s="650"/>
      <c r="F541" s="649"/>
      <c r="G541" s="13"/>
      <c r="H541" s="834"/>
      <c r="I541" s="834"/>
      <c r="J541" s="834"/>
      <c r="K541" s="834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</row>
    <row r="542" spans="1:44" s="10" customFormat="1" ht="12.2" customHeight="1">
      <c r="A542" s="199"/>
      <c r="B542" s="344"/>
      <c r="C542" s="648"/>
      <c r="D542" s="649"/>
      <c r="E542" s="650"/>
      <c r="F542" s="649"/>
      <c r="G542" s="13"/>
      <c r="H542" s="834"/>
      <c r="I542" s="834"/>
      <c r="J542" s="834"/>
      <c r="K542" s="834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</row>
    <row r="543" spans="1:44" s="10" customFormat="1" ht="12.2" customHeight="1">
      <c r="A543" s="199"/>
      <c r="B543" s="344"/>
      <c r="C543" s="648"/>
      <c r="D543" s="649"/>
      <c r="E543" s="650"/>
      <c r="F543" s="649"/>
      <c r="G543" s="13"/>
      <c r="H543" s="834"/>
      <c r="I543" s="834"/>
      <c r="J543" s="834"/>
      <c r="K543" s="834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</row>
    <row r="544" spans="1:44" s="10" customFormat="1" ht="12.2" customHeight="1">
      <c r="A544" s="199"/>
      <c r="B544" s="344"/>
      <c r="C544" s="648"/>
      <c r="D544" s="649"/>
      <c r="E544" s="650"/>
      <c r="F544" s="649"/>
      <c r="G544" s="13"/>
      <c r="H544" s="834"/>
      <c r="I544" s="834"/>
      <c r="J544" s="834"/>
      <c r="K544" s="834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</row>
    <row r="545" spans="1:44" s="10" customFormat="1" ht="12.2" customHeight="1">
      <c r="A545" s="199"/>
      <c r="B545" s="344"/>
      <c r="C545" s="648"/>
      <c r="D545" s="649"/>
      <c r="E545" s="650"/>
      <c r="F545" s="649"/>
      <c r="G545" s="13"/>
      <c r="H545" s="834"/>
      <c r="I545" s="834"/>
      <c r="J545" s="834"/>
      <c r="K545" s="834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</row>
    <row r="546" spans="1:44" s="10" customFormat="1" ht="12.2" customHeight="1">
      <c r="A546" s="199"/>
      <c r="B546" s="344"/>
      <c r="C546" s="648"/>
      <c r="D546" s="649"/>
      <c r="E546" s="650"/>
      <c r="F546" s="649"/>
      <c r="G546" s="13"/>
      <c r="H546" s="834"/>
      <c r="I546" s="834"/>
      <c r="J546" s="834"/>
      <c r="K546" s="834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</row>
    <row r="547" spans="1:44" s="10" customFormat="1" ht="12.2" customHeight="1">
      <c r="A547" s="199"/>
      <c r="B547" s="344"/>
      <c r="C547" s="648"/>
      <c r="D547" s="649"/>
      <c r="E547" s="650"/>
      <c r="F547" s="649"/>
      <c r="G547" s="13"/>
      <c r="H547" s="834"/>
      <c r="I547" s="834"/>
      <c r="J547" s="834"/>
      <c r="K547" s="834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</row>
    <row r="548" spans="1:44" s="10" customFormat="1" ht="12.2" customHeight="1">
      <c r="A548" s="199"/>
      <c r="B548" s="344"/>
      <c r="C548" s="648"/>
      <c r="D548" s="649"/>
      <c r="E548" s="650"/>
      <c r="F548" s="649"/>
      <c r="G548" s="13"/>
      <c r="H548" s="834"/>
      <c r="I548" s="834"/>
      <c r="J548" s="834"/>
      <c r="K548" s="834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</row>
    <row r="549" spans="1:44" s="10" customFormat="1" ht="12.2" customHeight="1">
      <c r="A549" s="199"/>
      <c r="B549" s="344"/>
      <c r="C549" s="648"/>
      <c r="D549" s="649"/>
      <c r="E549" s="650"/>
      <c r="F549" s="649"/>
      <c r="G549" s="13"/>
      <c r="H549" s="834"/>
      <c r="I549" s="834"/>
      <c r="J549" s="834"/>
      <c r="K549" s="834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</row>
    <row r="550" spans="1:44" s="10" customFormat="1" ht="12.2" customHeight="1">
      <c r="A550" s="199"/>
      <c r="B550" s="344"/>
      <c r="C550" s="648"/>
      <c r="D550" s="649"/>
      <c r="E550" s="650"/>
      <c r="F550" s="649"/>
      <c r="G550" s="13"/>
      <c r="H550" s="834"/>
      <c r="I550" s="834"/>
      <c r="J550" s="834"/>
      <c r="K550" s="834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</row>
    <row r="551" spans="1:44" s="10" customFormat="1" ht="12.2" customHeight="1">
      <c r="A551" s="199"/>
      <c r="B551" s="344"/>
      <c r="C551" s="648"/>
      <c r="D551" s="649"/>
      <c r="E551" s="650"/>
      <c r="F551" s="649"/>
      <c r="G551" s="13"/>
      <c r="H551" s="834"/>
      <c r="I551" s="834"/>
      <c r="J551" s="834"/>
      <c r="K551" s="834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</row>
    <row r="552" spans="1:44" s="10" customFormat="1" ht="12.2" customHeight="1">
      <c r="A552" s="199"/>
      <c r="B552" s="344"/>
      <c r="C552" s="648"/>
      <c r="D552" s="649"/>
      <c r="E552" s="650"/>
      <c r="F552" s="649"/>
      <c r="G552" s="13"/>
      <c r="H552" s="834"/>
      <c r="I552" s="834"/>
      <c r="J552" s="834"/>
      <c r="K552" s="834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</row>
    <row r="553" spans="1:44" s="10" customFormat="1" ht="12.2" customHeight="1">
      <c r="A553" s="199"/>
      <c r="B553" s="344"/>
      <c r="C553" s="648"/>
      <c r="D553" s="649"/>
      <c r="E553" s="650"/>
      <c r="F553" s="649"/>
      <c r="G553" s="13"/>
      <c r="H553" s="834"/>
      <c r="I553" s="834"/>
      <c r="J553" s="834"/>
      <c r="K553" s="834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</row>
    <row r="554" spans="1:44" s="10" customFormat="1" ht="12.2" customHeight="1">
      <c r="A554" s="199"/>
      <c r="B554" s="344"/>
      <c r="C554" s="648"/>
      <c r="D554" s="649"/>
      <c r="E554" s="650"/>
      <c r="F554" s="649"/>
      <c r="G554" s="13"/>
      <c r="H554" s="834"/>
      <c r="I554" s="834"/>
      <c r="J554" s="834"/>
      <c r="K554" s="834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</row>
    <row r="555" spans="1:44" s="10" customFormat="1" ht="12.2" customHeight="1">
      <c r="A555" s="199"/>
      <c r="B555" s="344"/>
      <c r="C555" s="648"/>
      <c r="D555" s="649"/>
      <c r="E555" s="650"/>
      <c r="F555" s="649"/>
      <c r="G555" s="13"/>
      <c r="H555" s="834"/>
      <c r="I555" s="834"/>
      <c r="J555" s="834"/>
      <c r="K555" s="834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</row>
    <row r="556" spans="1:44" s="10" customFormat="1" ht="12.2" customHeight="1">
      <c r="A556" s="199"/>
      <c r="B556" s="344"/>
      <c r="C556" s="648"/>
      <c r="D556" s="649"/>
      <c r="E556" s="650"/>
      <c r="F556" s="649"/>
      <c r="G556" s="13"/>
      <c r="H556" s="834"/>
      <c r="I556" s="834"/>
      <c r="J556" s="834"/>
      <c r="K556" s="834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</row>
    <row r="557" spans="1:44" s="10" customFormat="1" ht="12.2" customHeight="1">
      <c r="A557" s="199"/>
      <c r="B557" s="344"/>
      <c r="C557" s="648"/>
      <c r="D557" s="649"/>
      <c r="E557" s="650"/>
      <c r="F557" s="649"/>
      <c r="G557" s="13"/>
      <c r="H557" s="834"/>
      <c r="I557" s="834"/>
      <c r="J557" s="834"/>
      <c r="K557" s="834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</row>
    <row r="558" spans="1:44" s="10" customFormat="1" ht="12.2" customHeight="1">
      <c r="A558" s="199"/>
      <c r="B558" s="344"/>
      <c r="C558" s="648"/>
      <c r="D558" s="649"/>
      <c r="E558" s="650"/>
      <c r="F558" s="649"/>
      <c r="G558" s="13"/>
      <c r="H558" s="834"/>
      <c r="I558" s="834"/>
      <c r="J558" s="834"/>
      <c r="K558" s="834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</row>
    <row r="559" spans="1:44" s="10" customFormat="1" ht="12.2" customHeight="1">
      <c r="A559" s="199"/>
      <c r="B559" s="344"/>
      <c r="C559" s="648"/>
      <c r="D559" s="649"/>
      <c r="E559" s="650"/>
      <c r="F559" s="649"/>
      <c r="G559" s="13"/>
      <c r="H559" s="834"/>
      <c r="I559" s="834"/>
      <c r="J559" s="834"/>
      <c r="K559" s="834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</row>
    <row r="560" spans="1:44" s="10" customFormat="1" ht="12.2" customHeight="1">
      <c r="A560" s="199"/>
      <c r="B560" s="344"/>
      <c r="C560" s="648"/>
      <c r="D560" s="649"/>
      <c r="E560" s="650"/>
      <c r="F560" s="649"/>
      <c r="G560" s="13"/>
      <c r="H560" s="834"/>
      <c r="I560" s="834"/>
      <c r="J560" s="834"/>
      <c r="K560" s="834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</row>
    <row r="561" spans="1:44" s="10" customFormat="1" ht="12.2" customHeight="1">
      <c r="A561" s="199"/>
      <c r="B561" s="344"/>
      <c r="C561" s="648"/>
      <c r="D561" s="649"/>
      <c r="E561" s="650"/>
      <c r="F561" s="649"/>
      <c r="G561" s="13"/>
      <c r="H561" s="834"/>
      <c r="I561" s="834"/>
      <c r="J561" s="834"/>
      <c r="K561" s="834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</row>
    <row r="562" spans="1:44" s="10" customFormat="1" ht="12.2" customHeight="1">
      <c r="A562" s="199"/>
      <c r="B562" s="344"/>
      <c r="C562" s="648"/>
      <c r="D562" s="649"/>
      <c r="E562" s="650"/>
      <c r="F562" s="649"/>
      <c r="G562" s="13"/>
      <c r="H562" s="834"/>
      <c r="I562" s="834"/>
      <c r="J562" s="834"/>
      <c r="K562" s="834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</row>
    <row r="563" spans="1:44" s="10" customFormat="1" ht="12.2" customHeight="1">
      <c r="A563" s="199"/>
      <c r="B563" s="344"/>
      <c r="C563" s="648"/>
      <c r="D563" s="649"/>
      <c r="E563" s="650"/>
      <c r="F563" s="649"/>
      <c r="G563" s="13"/>
      <c r="H563" s="834"/>
      <c r="I563" s="834"/>
      <c r="J563" s="834"/>
      <c r="K563" s="834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</row>
    <row r="564" spans="1:44" s="10" customFormat="1" ht="12.2" customHeight="1">
      <c r="A564" s="199"/>
      <c r="B564" s="344"/>
      <c r="C564" s="648"/>
      <c r="D564" s="649"/>
      <c r="E564" s="650"/>
      <c r="F564" s="649"/>
      <c r="G564" s="13"/>
      <c r="H564" s="834"/>
      <c r="I564" s="834"/>
      <c r="J564" s="834"/>
      <c r="K564" s="834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</row>
    <row r="565" spans="1:44" s="10" customFormat="1" ht="12.2" customHeight="1">
      <c r="A565" s="199"/>
      <c r="B565" s="344"/>
      <c r="C565" s="648"/>
      <c r="D565" s="649"/>
      <c r="E565" s="650"/>
      <c r="F565" s="649"/>
      <c r="G565" s="13"/>
      <c r="H565" s="834"/>
      <c r="I565" s="834"/>
      <c r="J565" s="834"/>
      <c r="K565" s="834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</row>
    <row r="566" spans="1:44" s="10" customFormat="1" ht="12.2" customHeight="1">
      <c r="A566" s="199"/>
      <c r="B566" s="344"/>
      <c r="C566" s="648"/>
      <c r="D566" s="649"/>
      <c r="E566" s="650"/>
      <c r="F566" s="649"/>
      <c r="G566" s="13"/>
      <c r="H566" s="834"/>
      <c r="I566" s="834"/>
      <c r="J566" s="834"/>
      <c r="K566" s="834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</row>
    <row r="567" spans="1:44" s="10" customFormat="1" ht="12.2" customHeight="1">
      <c r="A567" s="199"/>
      <c r="B567" s="344"/>
      <c r="C567" s="648"/>
      <c r="D567" s="649"/>
      <c r="E567" s="650"/>
      <c r="F567" s="649"/>
      <c r="G567" s="13"/>
      <c r="H567" s="834"/>
      <c r="I567" s="834"/>
      <c r="J567" s="834"/>
      <c r="K567" s="834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</row>
    <row r="568" spans="1:44" s="10" customFormat="1" ht="12.2" customHeight="1">
      <c r="A568" s="199"/>
      <c r="B568" s="344"/>
      <c r="C568" s="648"/>
      <c r="D568" s="649"/>
      <c r="E568" s="650"/>
      <c r="F568" s="649"/>
      <c r="G568" s="13"/>
      <c r="H568" s="834"/>
      <c r="I568" s="834"/>
      <c r="J568" s="834"/>
      <c r="K568" s="834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</row>
    <row r="569" spans="1:44" s="10" customFormat="1" ht="12.2" customHeight="1">
      <c r="A569" s="199"/>
      <c r="B569" s="344"/>
      <c r="C569" s="648"/>
      <c r="D569" s="649"/>
      <c r="E569" s="650"/>
      <c r="F569" s="649"/>
      <c r="G569" s="13"/>
      <c r="H569" s="834"/>
      <c r="I569" s="834"/>
      <c r="J569" s="834"/>
      <c r="K569" s="834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</row>
    <row r="570" spans="1:44" s="10" customFormat="1" ht="12.2" customHeight="1">
      <c r="A570" s="199"/>
      <c r="B570" s="344"/>
      <c r="C570" s="648"/>
      <c r="D570" s="649"/>
      <c r="E570" s="650"/>
      <c r="F570" s="649"/>
      <c r="G570" s="13"/>
      <c r="H570" s="834"/>
      <c r="I570" s="834"/>
      <c r="J570" s="834"/>
      <c r="K570" s="834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</row>
    <row r="571" spans="1:44" s="10" customFormat="1" ht="12.2" customHeight="1">
      <c r="A571" s="199"/>
      <c r="B571" s="344"/>
      <c r="C571" s="648"/>
      <c r="D571" s="649"/>
      <c r="E571" s="650"/>
      <c r="F571" s="649"/>
      <c r="G571" s="13"/>
      <c r="H571" s="834"/>
      <c r="I571" s="834"/>
      <c r="J571" s="834"/>
      <c r="K571" s="834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</row>
    <row r="572" spans="1:44" s="10" customFormat="1" ht="12.2" customHeight="1">
      <c r="A572" s="199"/>
      <c r="B572" s="344"/>
      <c r="C572" s="648"/>
      <c r="D572" s="649"/>
      <c r="E572" s="650"/>
      <c r="F572" s="649"/>
      <c r="G572" s="13"/>
      <c r="H572" s="834"/>
      <c r="I572" s="834"/>
      <c r="J572" s="834"/>
      <c r="K572" s="834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</row>
    <row r="573" spans="1:44" s="10" customFormat="1" ht="12.2" customHeight="1">
      <c r="A573" s="199"/>
      <c r="B573" s="344"/>
      <c r="C573" s="648"/>
      <c r="D573" s="649"/>
      <c r="E573" s="650"/>
      <c r="F573" s="649"/>
      <c r="G573" s="13"/>
      <c r="H573" s="834"/>
      <c r="I573" s="834"/>
      <c r="J573" s="834"/>
      <c r="K573" s="834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</row>
    <row r="574" spans="1:44" s="10" customFormat="1" ht="12.2" customHeight="1">
      <c r="A574" s="199"/>
      <c r="B574" s="344"/>
      <c r="C574" s="648"/>
      <c r="D574" s="649"/>
      <c r="E574" s="650"/>
      <c r="F574" s="649"/>
      <c r="G574" s="13"/>
      <c r="H574" s="834"/>
      <c r="I574" s="834"/>
      <c r="J574" s="834"/>
      <c r="K574" s="834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</row>
    <row r="575" spans="1:44" s="10" customFormat="1" ht="12.2" customHeight="1">
      <c r="A575" s="199"/>
      <c r="B575" s="344"/>
      <c r="C575" s="648"/>
      <c r="D575" s="649"/>
      <c r="E575" s="650"/>
      <c r="F575" s="649"/>
      <c r="G575" s="13"/>
      <c r="H575" s="834"/>
      <c r="I575" s="834"/>
      <c r="J575" s="834"/>
      <c r="K575" s="834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</row>
    <row r="576" spans="1:44" s="10" customFormat="1" ht="12.2" customHeight="1">
      <c r="A576" s="199"/>
      <c r="B576" s="344"/>
      <c r="C576" s="648"/>
      <c r="D576" s="649"/>
      <c r="E576" s="650"/>
      <c r="F576" s="649"/>
      <c r="G576" s="13"/>
      <c r="H576" s="834"/>
      <c r="I576" s="834"/>
      <c r="J576" s="834"/>
      <c r="K576" s="834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</row>
    <row r="577" spans="1:44" s="10" customFormat="1" ht="12.2" customHeight="1">
      <c r="A577" s="199"/>
      <c r="B577" s="344"/>
      <c r="C577" s="648"/>
      <c r="D577" s="649"/>
      <c r="E577" s="650"/>
      <c r="F577" s="649"/>
      <c r="G577" s="13"/>
      <c r="H577" s="834"/>
      <c r="I577" s="834"/>
      <c r="J577" s="834"/>
      <c r="K577" s="834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</row>
    <row r="578" spans="1:44" s="10" customFormat="1" ht="12.2" customHeight="1">
      <c r="A578" s="199"/>
      <c r="B578" s="344"/>
      <c r="C578" s="648"/>
      <c r="D578" s="649"/>
      <c r="E578" s="650"/>
      <c r="F578" s="649"/>
      <c r="G578" s="13"/>
      <c r="H578" s="834"/>
      <c r="I578" s="834"/>
      <c r="J578" s="834"/>
      <c r="K578" s="834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</row>
    <row r="579" spans="1:44" s="10" customFormat="1" ht="12.2" customHeight="1">
      <c r="A579" s="199"/>
      <c r="B579" s="344"/>
      <c r="C579" s="648"/>
      <c r="D579" s="649"/>
      <c r="E579" s="650"/>
      <c r="F579" s="649"/>
      <c r="G579" s="13"/>
      <c r="H579" s="834"/>
      <c r="I579" s="834"/>
      <c r="J579" s="834"/>
      <c r="K579" s="834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</row>
    <row r="580" spans="1:44" s="10" customFormat="1" ht="12.2" customHeight="1">
      <c r="A580" s="199"/>
      <c r="B580" s="344"/>
      <c r="C580" s="648"/>
      <c r="D580" s="649"/>
      <c r="E580" s="650"/>
      <c r="F580" s="649"/>
      <c r="G580" s="13"/>
      <c r="H580" s="834"/>
      <c r="I580" s="834"/>
      <c r="J580" s="834"/>
      <c r="K580" s="834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</row>
    <row r="581" spans="1:44" s="10" customFormat="1" ht="12.2" customHeight="1">
      <c r="A581" s="199"/>
      <c r="B581" s="344"/>
      <c r="C581" s="648"/>
      <c r="D581" s="649"/>
      <c r="E581" s="650"/>
      <c r="F581" s="649"/>
      <c r="G581" s="13"/>
      <c r="H581" s="834"/>
      <c r="I581" s="834"/>
      <c r="J581" s="834"/>
      <c r="K581" s="834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</row>
    <row r="582" spans="1:44" s="10" customFormat="1" ht="12.2" customHeight="1">
      <c r="A582" s="199"/>
      <c r="B582" s="344"/>
      <c r="C582" s="648"/>
      <c r="D582" s="649"/>
      <c r="E582" s="650"/>
      <c r="F582" s="649"/>
      <c r="G582" s="13"/>
      <c r="H582" s="834"/>
      <c r="I582" s="834"/>
      <c r="J582" s="834"/>
      <c r="K582" s="834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</row>
    <row r="583" spans="1:44" s="10" customFormat="1" ht="12.2" customHeight="1">
      <c r="A583" s="199"/>
      <c r="B583" s="344"/>
      <c r="C583" s="648"/>
      <c r="D583" s="649"/>
      <c r="E583" s="650"/>
      <c r="F583" s="649"/>
      <c r="G583" s="13"/>
      <c r="H583" s="834"/>
      <c r="I583" s="834"/>
      <c r="J583" s="834"/>
      <c r="K583" s="834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</row>
    <row r="584" spans="1:44" s="10" customFormat="1" ht="12.2" customHeight="1">
      <c r="A584" s="199"/>
      <c r="B584" s="344"/>
      <c r="C584" s="648"/>
      <c r="D584" s="649"/>
      <c r="E584" s="650"/>
      <c r="F584" s="649"/>
      <c r="G584" s="13"/>
      <c r="H584" s="834"/>
      <c r="I584" s="834"/>
      <c r="J584" s="834"/>
      <c r="K584" s="834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</row>
    <row r="585" spans="1:44" s="10" customFormat="1" ht="12.2" customHeight="1">
      <c r="A585" s="199"/>
      <c r="B585" s="344"/>
      <c r="C585" s="648"/>
      <c r="D585" s="649"/>
      <c r="E585" s="650"/>
      <c r="F585" s="649"/>
      <c r="G585" s="13"/>
      <c r="H585" s="834"/>
      <c r="I585" s="834"/>
      <c r="J585" s="834"/>
      <c r="K585" s="834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</row>
    <row r="586" spans="1:44" s="10" customFormat="1" ht="12.2" customHeight="1">
      <c r="A586" s="199"/>
      <c r="B586" s="344"/>
      <c r="C586" s="648"/>
      <c r="D586" s="649"/>
      <c r="E586" s="650"/>
      <c r="F586" s="649"/>
      <c r="G586" s="13"/>
      <c r="H586" s="834"/>
      <c r="I586" s="834"/>
      <c r="J586" s="834"/>
      <c r="K586" s="834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</row>
    <row r="587" spans="1:44" s="10" customFormat="1" ht="12.2" customHeight="1">
      <c r="A587" s="199"/>
      <c r="B587" s="344"/>
      <c r="C587" s="648"/>
      <c r="D587" s="649"/>
      <c r="E587" s="650"/>
      <c r="F587" s="649"/>
      <c r="G587" s="13"/>
      <c r="H587" s="834"/>
      <c r="I587" s="834"/>
      <c r="J587" s="834"/>
      <c r="K587" s="834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</row>
    <row r="588" spans="1:44" s="10" customFormat="1" ht="12.2" customHeight="1">
      <c r="A588" s="199"/>
      <c r="B588" s="344"/>
      <c r="C588" s="648"/>
      <c r="D588" s="649"/>
      <c r="E588" s="650"/>
      <c r="F588" s="649"/>
      <c r="G588" s="13"/>
      <c r="H588" s="834"/>
      <c r="I588" s="834"/>
      <c r="J588" s="834"/>
      <c r="K588" s="834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</row>
    <row r="589" spans="1:44" s="10" customFormat="1" ht="12.2" customHeight="1">
      <c r="A589" s="199"/>
      <c r="B589" s="344"/>
      <c r="C589" s="648"/>
      <c r="D589" s="649"/>
      <c r="E589" s="650"/>
      <c r="F589" s="649"/>
      <c r="G589" s="13"/>
      <c r="H589" s="834"/>
      <c r="I589" s="834"/>
      <c r="J589" s="834"/>
      <c r="K589" s="834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</row>
    <row r="590" spans="1:44" s="10" customFormat="1" ht="12.2" customHeight="1">
      <c r="A590" s="199"/>
      <c r="B590" s="344"/>
      <c r="C590" s="648"/>
      <c r="D590" s="649"/>
      <c r="E590" s="650"/>
      <c r="F590" s="649"/>
      <c r="G590" s="13"/>
      <c r="H590" s="834"/>
      <c r="I590" s="834"/>
      <c r="J590" s="834"/>
      <c r="K590" s="834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</row>
    <row r="591" spans="1:44" s="10" customFormat="1" ht="12.2" customHeight="1">
      <c r="A591" s="199"/>
      <c r="B591" s="344"/>
      <c r="C591" s="648"/>
      <c r="D591" s="649"/>
      <c r="E591" s="650"/>
      <c r="F591" s="649"/>
      <c r="G591" s="13"/>
      <c r="H591" s="834"/>
      <c r="I591" s="834"/>
      <c r="J591" s="834"/>
      <c r="K591" s="834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</row>
    <row r="592" spans="1:44" s="10" customFormat="1" ht="12.2" customHeight="1">
      <c r="A592" s="199"/>
      <c r="B592" s="344"/>
      <c r="C592" s="648"/>
      <c r="D592" s="649"/>
      <c r="E592" s="650"/>
      <c r="F592" s="649"/>
      <c r="G592" s="13"/>
      <c r="H592" s="834"/>
      <c r="I592" s="834"/>
      <c r="J592" s="834"/>
      <c r="K592" s="834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</row>
    <row r="593" spans="1:44" s="10" customFormat="1" ht="12.2" customHeight="1">
      <c r="A593" s="199"/>
      <c r="B593" s="344"/>
      <c r="C593" s="648"/>
      <c r="D593" s="649"/>
      <c r="E593" s="650"/>
      <c r="F593" s="649"/>
      <c r="G593" s="13"/>
      <c r="H593" s="834"/>
      <c r="I593" s="834"/>
      <c r="J593" s="834"/>
      <c r="K593" s="834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</row>
    <row r="594" spans="1:44" s="10" customFormat="1" ht="12.2" customHeight="1">
      <c r="A594" s="199"/>
      <c r="B594" s="344"/>
      <c r="C594" s="648"/>
      <c r="D594" s="649"/>
      <c r="E594" s="650"/>
      <c r="F594" s="649"/>
      <c r="G594" s="13"/>
      <c r="H594" s="834"/>
      <c r="I594" s="834"/>
      <c r="J594" s="834"/>
      <c r="K594" s="834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</row>
    <row r="595" spans="1:44" s="10" customFormat="1" ht="12.2" customHeight="1">
      <c r="A595" s="199"/>
      <c r="B595" s="344"/>
      <c r="C595" s="648"/>
      <c r="D595" s="649"/>
      <c r="E595" s="650"/>
      <c r="F595" s="649"/>
      <c r="G595" s="13"/>
      <c r="H595" s="834"/>
      <c r="I595" s="834"/>
      <c r="J595" s="834"/>
      <c r="K595" s="834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</row>
    <row r="596" spans="1:44" s="10" customFormat="1" ht="12.2" customHeight="1">
      <c r="A596" s="199"/>
      <c r="B596" s="344"/>
      <c r="C596" s="648"/>
      <c r="D596" s="649"/>
      <c r="E596" s="650"/>
      <c r="F596" s="649"/>
      <c r="G596" s="13"/>
      <c r="H596" s="834"/>
      <c r="I596" s="834"/>
      <c r="J596" s="834"/>
      <c r="K596" s="834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</row>
    <row r="597" spans="1:44" s="10" customFormat="1" ht="12.2" customHeight="1">
      <c r="A597" s="199"/>
      <c r="B597" s="344"/>
      <c r="C597" s="648"/>
      <c r="D597" s="649"/>
      <c r="E597" s="650"/>
      <c r="F597" s="649"/>
      <c r="G597" s="13"/>
      <c r="H597" s="834"/>
      <c r="I597" s="834"/>
      <c r="J597" s="834"/>
      <c r="K597" s="834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</row>
    <row r="598" spans="1:44" s="10" customFormat="1" ht="12.2" customHeight="1">
      <c r="A598" s="199"/>
      <c r="B598" s="344"/>
      <c r="C598" s="648"/>
      <c r="D598" s="649"/>
      <c r="E598" s="650"/>
      <c r="F598" s="649"/>
      <c r="G598" s="13"/>
      <c r="H598" s="834"/>
      <c r="I598" s="834"/>
      <c r="J598" s="834"/>
      <c r="K598" s="834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</row>
    <row r="599" spans="1:44" s="10" customFormat="1" ht="12.2" customHeight="1">
      <c r="A599" s="199"/>
      <c r="B599" s="344"/>
      <c r="C599" s="648"/>
      <c r="D599" s="649"/>
      <c r="E599" s="650"/>
      <c r="F599" s="649"/>
      <c r="G599" s="13"/>
      <c r="H599" s="834"/>
      <c r="I599" s="834"/>
      <c r="J599" s="834"/>
      <c r="K599" s="834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</row>
    <row r="600" spans="1:44" s="10" customFormat="1" ht="12.2" customHeight="1">
      <c r="A600" s="199"/>
      <c r="B600" s="344"/>
      <c r="C600" s="648"/>
      <c r="D600" s="649"/>
      <c r="E600" s="650"/>
      <c r="F600" s="649"/>
      <c r="G600" s="13"/>
      <c r="H600" s="834"/>
      <c r="I600" s="834"/>
      <c r="J600" s="834"/>
      <c r="K600" s="834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</row>
    <row r="601" spans="1:44" s="10" customFormat="1" ht="12.2" customHeight="1">
      <c r="A601" s="199"/>
      <c r="B601" s="344"/>
      <c r="C601" s="648"/>
      <c r="D601" s="649"/>
      <c r="E601" s="650"/>
      <c r="F601" s="649"/>
      <c r="G601" s="13"/>
      <c r="H601" s="834"/>
      <c r="I601" s="834"/>
      <c r="J601" s="834"/>
      <c r="K601" s="834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</row>
    <row r="602" spans="1:44" s="10" customFormat="1" ht="12.2" customHeight="1">
      <c r="A602" s="199"/>
      <c r="B602" s="344"/>
      <c r="C602" s="648"/>
      <c r="D602" s="649"/>
      <c r="E602" s="650"/>
      <c r="F602" s="649"/>
      <c r="G602" s="13"/>
      <c r="H602" s="834"/>
      <c r="I602" s="834"/>
      <c r="J602" s="834"/>
      <c r="K602" s="834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</row>
    <row r="603" spans="1:44" s="10" customFormat="1" ht="12.2" customHeight="1">
      <c r="A603" s="199"/>
      <c r="B603" s="344"/>
      <c r="C603" s="648"/>
      <c r="D603" s="649"/>
      <c r="E603" s="650"/>
      <c r="F603" s="649"/>
      <c r="G603" s="13"/>
      <c r="H603" s="834"/>
      <c r="I603" s="834"/>
      <c r="J603" s="834"/>
      <c r="K603" s="834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</row>
    <row r="604" spans="1:44" s="10" customFormat="1" ht="12.2" customHeight="1">
      <c r="A604" s="199"/>
      <c r="B604" s="344"/>
      <c r="C604" s="648"/>
      <c r="D604" s="649"/>
      <c r="E604" s="650"/>
      <c r="F604" s="649"/>
      <c r="G604" s="13"/>
      <c r="H604" s="834"/>
      <c r="I604" s="834"/>
      <c r="J604" s="834"/>
      <c r="K604" s="834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</row>
    <row r="605" spans="1:44" s="10" customFormat="1" ht="12.2" customHeight="1">
      <c r="A605" s="199"/>
      <c r="B605" s="344"/>
      <c r="C605" s="648"/>
      <c r="D605" s="649"/>
      <c r="E605" s="650"/>
      <c r="F605" s="649"/>
      <c r="G605" s="13"/>
      <c r="H605" s="834"/>
      <c r="I605" s="834"/>
      <c r="J605" s="834"/>
      <c r="K605" s="834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</row>
    <row r="606" spans="1:44" s="10" customFormat="1" ht="12.2" customHeight="1">
      <c r="A606" s="199"/>
      <c r="B606" s="344"/>
      <c r="C606" s="648"/>
      <c r="D606" s="649"/>
      <c r="E606" s="650"/>
      <c r="F606" s="649"/>
      <c r="G606" s="13"/>
      <c r="H606" s="834"/>
      <c r="I606" s="834"/>
      <c r="J606" s="834"/>
      <c r="K606" s="834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</row>
    <row r="607" spans="1:44" s="10" customFormat="1" ht="12.2" customHeight="1">
      <c r="A607" s="199"/>
      <c r="B607" s="344"/>
      <c r="C607" s="648"/>
      <c r="D607" s="649"/>
      <c r="E607" s="650"/>
      <c r="F607" s="649"/>
      <c r="G607" s="13"/>
      <c r="H607" s="834"/>
      <c r="I607" s="834"/>
      <c r="J607" s="834"/>
      <c r="K607" s="834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</row>
    <row r="608" spans="1:44" s="10" customFormat="1" ht="12.2" customHeight="1">
      <c r="A608" s="199"/>
      <c r="B608" s="344"/>
      <c r="C608" s="648"/>
      <c r="D608" s="649"/>
      <c r="E608" s="650"/>
      <c r="F608" s="649"/>
      <c r="G608" s="13"/>
      <c r="H608" s="834"/>
      <c r="I608" s="834"/>
      <c r="J608" s="834"/>
      <c r="K608" s="834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</row>
    <row r="609" spans="1:44" s="10" customFormat="1" ht="12.2" customHeight="1">
      <c r="A609" s="199"/>
      <c r="B609" s="344"/>
      <c r="C609" s="648"/>
      <c r="D609" s="649"/>
      <c r="E609" s="650"/>
      <c r="F609" s="649"/>
      <c r="G609" s="13"/>
      <c r="H609" s="834"/>
      <c r="I609" s="834"/>
      <c r="J609" s="834"/>
      <c r="K609" s="834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</row>
    <row r="610" spans="1:44" s="10" customFormat="1" ht="12.2" customHeight="1">
      <c r="A610" s="199"/>
      <c r="B610" s="344"/>
      <c r="C610" s="648"/>
      <c r="D610" s="649"/>
      <c r="E610" s="650"/>
      <c r="F610" s="649"/>
      <c r="G610" s="13"/>
      <c r="H610" s="834"/>
      <c r="I610" s="834"/>
      <c r="J610" s="834"/>
      <c r="K610" s="834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</row>
    <row r="611" spans="1:44" s="10" customFormat="1" ht="12.2" customHeight="1">
      <c r="A611" s="199"/>
      <c r="B611" s="344"/>
      <c r="C611" s="648"/>
      <c r="D611" s="649"/>
      <c r="E611" s="650"/>
      <c r="F611" s="649"/>
      <c r="G611" s="13"/>
      <c r="H611" s="834"/>
      <c r="I611" s="834"/>
      <c r="J611" s="834"/>
      <c r="K611" s="834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</row>
    <row r="612" spans="1:44" s="10" customFormat="1" ht="12.2" customHeight="1">
      <c r="A612" s="199"/>
      <c r="B612" s="344"/>
      <c r="C612" s="648"/>
      <c r="D612" s="649"/>
      <c r="E612" s="650"/>
      <c r="F612" s="649"/>
      <c r="G612" s="13"/>
      <c r="H612" s="834"/>
      <c r="I612" s="834"/>
      <c r="J612" s="834"/>
      <c r="K612" s="834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</row>
    <row r="613" spans="1:44" s="10" customFormat="1" ht="12.2" customHeight="1">
      <c r="A613" s="199"/>
      <c r="B613" s="344"/>
      <c r="C613" s="648"/>
      <c r="D613" s="649"/>
      <c r="E613" s="650"/>
      <c r="F613" s="649"/>
      <c r="G613" s="13"/>
      <c r="H613" s="834"/>
      <c r="I613" s="834"/>
      <c r="J613" s="834"/>
      <c r="K613" s="834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</row>
    <row r="614" spans="1:44" s="10" customFormat="1" ht="12.2" customHeight="1">
      <c r="A614" s="199"/>
      <c r="B614" s="344"/>
      <c r="C614" s="648"/>
      <c r="D614" s="649"/>
      <c r="E614" s="650"/>
      <c r="F614" s="649"/>
      <c r="G614" s="13"/>
      <c r="H614" s="834"/>
      <c r="I614" s="834"/>
      <c r="J614" s="834"/>
      <c r="K614" s="834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</row>
    <row r="615" spans="1:44" s="10" customFormat="1" ht="12.2" customHeight="1">
      <c r="A615" s="199"/>
      <c r="B615" s="344"/>
      <c r="C615" s="648"/>
      <c r="D615" s="649"/>
      <c r="E615" s="650"/>
      <c r="F615" s="649"/>
      <c r="G615" s="13"/>
      <c r="H615" s="834"/>
      <c r="I615" s="834"/>
      <c r="J615" s="834"/>
      <c r="K615" s="834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</row>
    <row r="616" spans="1:44" s="10" customFormat="1" ht="12.2" customHeight="1">
      <c r="A616" s="199"/>
      <c r="B616" s="344"/>
      <c r="C616" s="648"/>
      <c r="D616" s="649"/>
      <c r="E616" s="650"/>
      <c r="F616" s="649"/>
      <c r="G616" s="13"/>
      <c r="H616" s="834"/>
      <c r="I616" s="834"/>
      <c r="J616" s="834"/>
      <c r="K616" s="834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</row>
    <row r="617" spans="1:44" s="10" customFormat="1" ht="12.2" customHeight="1">
      <c r="A617" s="199"/>
      <c r="B617" s="344"/>
      <c r="C617" s="648"/>
      <c r="D617" s="649"/>
      <c r="E617" s="650"/>
      <c r="F617" s="649"/>
      <c r="G617" s="13"/>
      <c r="H617" s="834"/>
      <c r="I617" s="834"/>
      <c r="J617" s="834"/>
      <c r="K617" s="834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</row>
    <row r="618" spans="1:44" s="10" customFormat="1" ht="12.2" customHeight="1">
      <c r="A618" s="199"/>
      <c r="B618" s="344"/>
      <c r="C618" s="648"/>
      <c r="D618" s="649"/>
      <c r="E618" s="650"/>
      <c r="F618" s="649"/>
      <c r="G618" s="13"/>
      <c r="H618" s="834"/>
      <c r="I618" s="834"/>
      <c r="J618" s="834"/>
      <c r="K618" s="834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</row>
    <row r="619" spans="1:44" ht="12.2" customHeight="1">
      <c r="A619" s="199"/>
      <c r="C619" s="648"/>
      <c r="D619" s="649"/>
      <c r="E619" s="650"/>
      <c r="F619" s="649"/>
      <c r="G619" s="13"/>
    </row>
    <row r="620" spans="1:44" ht="12.2" customHeight="1">
      <c r="A620" s="199"/>
      <c r="C620" s="648"/>
      <c r="D620" s="649"/>
      <c r="E620" s="650"/>
      <c r="F620" s="649"/>
      <c r="G620" s="13"/>
    </row>
    <row r="621" spans="1:44" ht="12.2" customHeight="1">
      <c r="A621" s="199"/>
      <c r="C621" s="648"/>
      <c r="D621" s="649"/>
      <c r="E621" s="650"/>
      <c r="F621" s="649"/>
      <c r="G621" s="13"/>
      <c r="H621" s="841"/>
      <c r="I621" s="841"/>
      <c r="J621" s="841"/>
      <c r="K621" s="841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</row>
    <row r="622" spans="1:44">
      <c r="A622" s="199"/>
      <c r="C622" s="648"/>
      <c r="D622" s="649"/>
      <c r="E622" s="650"/>
      <c r="F622" s="649"/>
      <c r="G622" s="13"/>
      <c r="H622" s="841"/>
      <c r="I622" s="841"/>
      <c r="J622" s="841"/>
      <c r="K622" s="841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</row>
    <row r="623" spans="1:44">
      <c r="A623" s="199"/>
      <c r="C623" s="648"/>
      <c r="D623" s="649"/>
      <c r="E623" s="650"/>
      <c r="F623" s="649"/>
      <c r="G623" s="13"/>
      <c r="H623" s="841"/>
      <c r="I623" s="841"/>
      <c r="J623" s="841"/>
      <c r="K623" s="841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</row>
    <row r="624" spans="1:44">
      <c r="A624" s="199"/>
      <c r="C624" s="648"/>
      <c r="D624" s="649"/>
      <c r="E624" s="650"/>
      <c r="F624" s="649"/>
      <c r="G624" s="13"/>
      <c r="H624" s="841"/>
      <c r="I624" s="841"/>
      <c r="J624" s="841"/>
      <c r="K624" s="841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</row>
    <row r="625" spans="1:44">
      <c r="A625" s="199"/>
      <c r="C625" s="648"/>
      <c r="D625" s="649"/>
      <c r="E625" s="650"/>
      <c r="F625" s="649"/>
      <c r="G625" s="13"/>
      <c r="H625" s="841"/>
      <c r="I625" s="841"/>
      <c r="J625" s="841"/>
      <c r="K625" s="841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</row>
    <row r="626" spans="1:44">
      <c r="A626" s="199"/>
      <c r="C626" s="648"/>
      <c r="D626" s="649"/>
      <c r="E626" s="650"/>
      <c r="F626" s="649"/>
      <c r="G626" s="13"/>
      <c r="H626" s="841"/>
      <c r="I626" s="841"/>
      <c r="J626" s="841"/>
      <c r="K626" s="841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</row>
    <row r="627" spans="1:44">
      <c r="A627" s="199"/>
      <c r="C627" s="648"/>
      <c r="D627" s="649"/>
      <c r="E627" s="650"/>
      <c r="F627" s="649"/>
      <c r="G627" s="13"/>
      <c r="H627" s="841"/>
      <c r="I627" s="841"/>
      <c r="J627" s="841"/>
      <c r="K627" s="841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</row>
    <row r="628" spans="1:44">
      <c r="A628" s="199"/>
      <c r="C628" s="648"/>
      <c r="D628" s="649"/>
      <c r="E628" s="650"/>
      <c r="F628" s="649"/>
      <c r="G628" s="13"/>
      <c r="H628" s="841"/>
      <c r="I628" s="841"/>
      <c r="J628" s="841"/>
      <c r="K628" s="841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</row>
    <row r="629" spans="1:44">
      <c r="A629" s="199"/>
      <c r="C629" s="648"/>
      <c r="D629" s="649"/>
      <c r="E629" s="650"/>
      <c r="F629" s="649"/>
      <c r="G629" s="13"/>
      <c r="H629" s="841"/>
      <c r="I629" s="841"/>
      <c r="J629" s="841"/>
      <c r="K629" s="841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</row>
    <row r="630" spans="1:44">
      <c r="A630" s="199"/>
      <c r="C630" s="648"/>
      <c r="D630" s="649"/>
      <c r="E630" s="650"/>
      <c r="F630" s="649"/>
      <c r="G630" s="13"/>
      <c r="H630" s="841"/>
      <c r="I630" s="841"/>
      <c r="J630" s="841"/>
      <c r="K630" s="841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</row>
    <row r="631" spans="1:44">
      <c r="A631" s="199"/>
      <c r="C631" s="648"/>
      <c r="D631" s="649"/>
      <c r="E631" s="650"/>
      <c r="F631" s="649"/>
      <c r="G631" s="13"/>
      <c r="H631" s="841"/>
      <c r="I631" s="841"/>
      <c r="J631" s="841"/>
      <c r="K631" s="841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</row>
    <row r="632" spans="1:44">
      <c r="A632" s="199"/>
      <c r="C632" s="648"/>
      <c r="D632" s="649"/>
      <c r="E632" s="650"/>
      <c r="F632" s="649"/>
      <c r="G632" s="13"/>
      <c r="H632" s="841"/>
      <c r="I632" s="841"/>
      <c r="J632" s="841"/>
      <c r="K632" s="841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</row>
    <row r="633" spans="1:44">
      <c r="A633" s="199"/>
      <c r="C633" s="648"/>
      <c r="D633" s="649"/>
      <c r="E633" s="650"/>
      <c r="F633" s="649"/>
      <c r="G633" s="13"/>
      <c r="H633" s="841"/>
      <c r="I633" s="841"/>
      <c r="J633" s="841"/>
      <c r="K633" s="841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</row>
    <row r="634" spans="1:44">
      <c r="H634" s="841"/>
      <c r="I634" s="841"/>
      <c r="J634" s="841"/>
      <c r="K634" s="841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</row>
    <row r="635" spans="1:44">
      <c r="H635" s="841"/>
      <c r="I635" s="841"/>
      <c r="J635" s="841"/>
      <c r="K635" s="841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</row>
    <row r="636" spans="1:44">
      <c r="H636" s="841"/>
      <c r="I636" s="841"/>
      <c r="J636" s="841"/>
      <c r="K636" s="841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</row>
    <row r="637" spans="1:44">
      <c r="H637" s="841"/>
      <c r="I637" s="841"/>
      <c r="J637" s="841"/>
      <c r="K637" s="841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</row>
    <row r="638" spans="1:44">
      <c r="H638" s="841"/>
      <c r="I638" s="841"/>
      <c r="J638" s="841"/>
      <c r="K638" s="841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</row>
    <row r="639" spans="1:44">
      <c r="H639" s="841"/>
      <c r="I639" s="841"/>
      <c r="J639" s="841"/>
      <c r="K639" s="841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</row>
    <row r="640" spans="1:44">
      <c r="H640" s="841"/>
      <c r="I640" s="841"/>
      <c r="J640" s="841"/>
      <c r="K640" s="841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</row>
    <row r="641" spans="1:44">
      <c r="H641" s="841"/>
      <c r="I641" s="841"/>
      <c r="J641" s="841"/>
      <c r="K641" s="841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</row>
    <row r="642" spans="1:44">
      <c r="H642" s="841"/>
      <c r="I642" s="841"/>
      <c r="J642" s="841"/>
      <c r="K642" s="841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</row>
    <row r="643" spans="1:44">
      <c r="A643" s="190"/>
      <c r="B643" s="90"/>
      <c r="C643" s="18"/>
      <c r="D643" s="18"/>
      <c r="E643" s="18"/>
      <c r="F643" s="18"/>
      <c r="G643" s="18"/>
      <c r="H643" s="841"/>
      <c r="I643" s="841"/>
      <c r="J643" s="841"/>
      <c r="K643" s="841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</row>
    <row r="644" spans="1:44">
      <c r="A644" s="190"/>
      <c r="B644" s="90"/>
      <c r="C644" s="18"/>
      <c r="D644" s="18"/>
      <c r="E644" s="18"/>
      <c r="F644" s="18"/>
      <c r="G644" s="18"/>
      <c r="H644" s="841"/>
      <c r="I644" s="841"/>
      <c r="J644" s="841"/>
      <c r="K644" s="841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</row>
    <row r="645" spans="1:44">
      <c r="A645" s="190"/>
      <c r="B645" s="90"/>
      <c r="C645" s="18"/>
      <c r="D645" s="18"/>
      <c r="E645" s="18"/>
      <c r="F645" s="18"/>
      <c r="G645" s="18"/>
      <c r="H645" s="841"/>
      <c r="I645" s="841"/>
      <c r="J645" s="841"/>
      <c r="K645" s="841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</row>
    <row r="646" spans="1:44">
      <c r="A646" s="190"/>
      <c r="B646" s="90"/>
      <c r="C646" s="18"/>
      <c r="D646" s="18"/>
      <c r="E646" s="18"/>
      <c r="F646" s="18"/>
      <c r="G646" s="18"/>
      <c r="H646" s="841"/>
      <c r="I646" s="841"/>
      <c r="J646" s="841"/>
      <c r="K646" s="841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</row>
    <row r="647" spans="1:44">
      <c r="A647" s="190"/>
      <c r="B647" s="90"/>
      <c r="C647" s="18"/>
      <c r="D647" s="18"/>
      <c r="E647" s="18"/>
      <c r="F647" s="18"/>
      <c r="G647" s="18"/>
      <c r="H647" s="841"/>
      <c r="I647" s="841"/>
      <c r="J647" s="841"/>
      <c r="K647" s="841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</row>
    <row r="648" spans="1:44">
      <c r="A648" s="190"/>
      <c r="B648" s="90"/>
      <c r="C648" s="18"/>
      <c r="D648" s="18"/>
      <c r="E648" s="18"/>
      <c r="F648" s="18"/>
      <c r="G648" s="18"/>
      <c r="H648" s="841"/>
      <c r="I648" s="841"/>
      <c r="J648" s="841"/>
      <c r="K648" s="841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</row>
    <row r="649" spans="1:44">
      <c r="A649" s="190"/>
      <c r="B649" s="90"/>
      <c r="C649" s="18"/>
      <c r="D649" s="18"/>
      <c r="E649" s="18"/>
      <c r="F649" s="18"/>
      <c r="G649" s="18"/>
      <c r="H649" s="841"/>
      <c r="I649" s="841"/>
      <c r="J649" s="841"/>
      <c r="K649" s="841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</row>
    <row r="650" spans="1:44">
      <c r="A650" s="190"/>
      <c r="B650" s="90"/>
      <c r="C650" s="18"/>
      <c r="D650" s="18"/>
      <c r="E650" s="18"/>
      <c r="F650" s="18"/>
      <c r="G650" s="18"/>
      <c r="H650" s="841"/>
      <c r="I650" s="841"/>
      <c r="J650" s="841"/>
      <c r="K650" s="841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</row>
    <row r="651" spans="1:44">
      <c r="A651" s="190"/>
      <c r="B651" s="90"/>
      <c r="C651" s="18"/>
      <c r="D651" s="18"/>
      <c r="E651" s="18"/>
      <c r="F651" s="18"/>
      <c r="G651" s="18"/>
      <c r="H651" s="841"/>
      <c r="I651" s="841"/>
      <c r="J651" s="841"/>
      <c r="K651" s="841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</row>
    <row r="652" spans="1:44">
      <c r="A652" s="190"/>
      <c r="B652" s="90"/>
      <c r="C652" s="18"/>
      <c r="D652" s="18"/>
      <c r="E652" s="18"/>
      <c r="F652" s="18"/>
      <c r="G652" s="18"/>
      <c r="H652" s="841"/>
      <c r="I652" s="841"/>
      <c r="J652" s="841"/>
      <c r="K652" s="841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</row>
    <row r="653" spans="1:44">
      <c r="A653" s="190"/>
      <c r="B653" s="90"/>
      <c r="C653" s="18"/>
      <c r="D653" s="18"/>
      <c r="E653" s="18"/>
      <c r="F653" s="18"/>
      <c r="G653" s="18"/>
      <c r="H653" s="841"/>
      <c r="I653" s="841"/>
      <c r="J653" s="841"/>
      <c r="K653" s="841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</row>
    <row r="654" spans="1:44" ht="15" hidden="1" customHeight="1">
      <c r="A654" s="190"/>
      <c r="B654" s="90"/>
      <c r="C654" s="18"/>
      <c r="D654" s="18"/>
      <c r="E654" s="18"/>
      <c r="F654" s="18"/>
      <c r="G654" s="18"/>
      <c r="H654" s="841"/>
      <c r="I654" s="841"/>
      <c r="J654" s="841"/>
      <c r="K654" s="841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</row>
    <row r="655" spans="1:44" ht="15" hidden="1" customHeight="1">
      <c r="A655" s="190"/>
      <c r="B655" s="90"/>
      <c r="C655" s="18"/>
      <c r="D655" s="18"/>
      <c r="E655" s="18"/>
      <c r="F655" s="18"/>
      <c r="G655" s="18"/>
      <c r="H655" s="841"/>
      <c r="I655" s="841"/>
      <c r="J655" s="841"/>
      <c r="K655" s="841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</row>
    <row r="656" spans="1:44" ht="15" hidden="1" customHeight="1">
      <c r="A656" s="190"/>
      <c r="B656" s="90"/>
      <c r="C656" s="18"/>
      <c r="D656" s="18"/>
      <c r="E656" s="18"/>
      <c r="F656" s="18"/>
      <c r="G656" s="18"/>
      <c r="H656" s="841"/>
      <c r="I656" s="841"/>
      <c r="J656" s="841"/>
      <c r="K656" s="841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</row>
    <row r="657" spans="1:44" ht="15" hidden="1" customHeight="1">
      <c r="A657" s="190"/>
      <c r="B657" s="90"/>
      <c r="C657" s="18"/>
      <c r="D657" s="18"/>
      <c r="E657" s="18"/>
      <c r="F657" s="18"/>
      <c r="G657" s="18"/>
      <c r="H657" s="841"/>
      <c r="I657" s="841"/>
      <c r="J657" s="841"/>
      <c r="K657" s="841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</row>
    <row r="658" spans="1:44" ht="15" hidden="1" customHeight="1">
      <c r="A658" s="190"/>
      <c r="B658" s="90"/>
      <c r="C658" s="18"/>
      <c r="D658" s="18"/>
      <c r="E658" s="18"/>
      <c r="F658" s="18"/>
      <c r="G658" s="18"/>
      <c r="H658" s="841"/>
      <c r="I658" s="841"/>
      <c r="J658" s="841"/>
      <c r="K658" s="841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</row>
    <row r="659" spans="1:44" ht="15" hidden="1" customHeight="1">
      <c r="A659" s="190"/>
      <c r="B659" s="90"/>
      <c r="C659" s="18"/>
      <c r="D659" s="18"/>
      <c r="E659" s="18"/>
      <c r="F659" s="18"/>
      <c r="G659" s="18"/>
      <c r="H659" s="841"/>
      <c r="I659" s="841"/>
      <c r="J659" s="841"/>
      <c r="K659" s="841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</row>
    <row r="660" spans="1:44" ht="15" hidden="1" customHeight="1">
      <c r="A660" s="190"/>
      <c r="B660" s="90"/>
      <c r="C660" s="18"/>
      <c r="D660" s="18"/>
      <c r="E660" s="18"/>
      <c r="F660" s="18"/>
      <c r="G660" s="18"/>
      <c r="H660" s="841"/>
      <c r="I660" s="841"/>
      <c r="J660" s="841"/>
      <c r="K660" s="841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</row>
    <row r="661" spans="1:44" ht="15" hidden="1" customHeight="1">
      <c r="A661" s="190"/>
      <c r="B661" s="90"/>
      <c r="C661" s="18"/>
      <c r="D661" s="18"/>
      <c r="E661" s="18"/>
      <c r="F661" s="18"/>
      <c r="G661" s="18"/>
      <c r="H661" s="841"/>
      <c r="I661" s="841"/>
      <c r="J661" s="841"/>
      <c r="K661" s="841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</row>
    <row r="662" spans="1:44" ht="15" hidden="1" customHeight="1">
      <c r="A662" s="190"/>
      <c r="B662" s="90"/>
      <c r="C662" s="18"/>
      <c r="D662" s="18"/>
      <c r="E662" s="18"/>
      <c r="F662" s="18"/>
      <c r="G662" s="18"/>
      <c r="H662" s="841"/>
      <c r="I662" s="841"/>
      <c r="J662" s="841"/>
      <c r="K662" s="841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</row>
    <row r="663" spans="1:44">
      <c r="A663" s="190"/>
      <c r="B663" s="90"/>
      <c r="C663" s="18"/>
      <c r="D663" s="18"/>
      <c r="E663" s="18"/>
      <c r="F663" s="18"/>
      <c r="G663" s="18"/>
      <c r="H663" s="841"/>
      <c r="I663" s="841"/>
      <c r="J663" s="841"/>
      <c r="K663" s="841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</row>
    <row r="664" spans="1:44">
      <c r="A664" s="190"/>
      <c r="B664" s="90"/>
      <c r="C664" s="18"/>
      <c r="D664" s="18"/>
      <c r="E664" s="18"/>
      <c r="F664" s="18"/>
      <c r="G664" s="18"/>
      <c r="H664" s="841"/>
      <c r="I664" s="841"/>
      <c r="J664" s="841"/>
      <c r="K664" s="841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</row>
    <row r="665" spans="1:44">
      <c r="A665" s="190"/>
      <c r="B665" s="90"/>
      <c r="C665" s="18"/>
      <c r="D665" s="18"/>
      <c r="E665" s="18"/>
      <c r="F665" s="18"/>
      <c r="G665" s="18"/>
      <c r="H665" s="841"/>
      <c r="I665" s="841"/>
      <c r="J665" s="841"/>
      <c r="K665" s="841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</row>
    <row r="666" spans="1:44">
      <c r="A666" s="190"/>
      <c r="B666" s="90"/>
      <c r="C666" s="18"/>
      <c r="D666" s="18"/>
      <c r="E666" s="18"/>
      <c r="F666" s="18"/>
      <c r="G666" s="18"/>
      <c r="H666" s="841"/>
      <c r="I666" s="841"/>
      <c r="J666" s="841"/>
      <c r="K666" s="841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</row>
    <row r="667" spans="1:44">
      <c r="A667" s="190"/>
      <c r="B667" s="90"/>
      <c r="C667" s="18"/>
      <c r="D667" s="18"/>
      <c r="E667" s="18"/>
      <c r="F667" s="18"/>
      <c r="G667" s="18"/>
      <c r="H667" s="841"/>
      <c r="I667" s="841"/>
      <c r="J667" s="841"/>
      <c r="K667" s="841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</row>
    <row r="668" spans="1:44">
      <c r="A668" s="190"/>
      <c r="B668" s="90"/>
      <c r="C668" s="18"/>
      <c r="D668" s="18"/>
      <c r="E668" s="18"/>
      <c r="F668" s="18"/>
      <c r="G668" s="18"/>
      <c r="H668" s="841"/>
      <c r="I668" s="841"/>
      <c r="J668" s="841"/>
      <c r="K668" s="841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</row>
    <row r="669" spans="1:44">
      <c r="A669" s="190"/>
      <c r="B669" s="90"/>
      <c r="C669" s="18"/>
      <c r="D669" s="18"/>
      <c r="E669" s="18"/>
      <c r="F669" s="18"/>
      <c r="G669" s="18"/>
      <c r="H669" s="841"/>
      <c r="I669" s="841"/>
      <c r="J669" s="841"/>
      <c r="K669" s="841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</row>
    <row r="670" spans="1:44">
      <c r="A670" s="190"/>
      <c r="B670" s="90"/>
      <c r="C670" s="18"/>
      <c r="D670" s="18"/>
      <c r="E670" s="18"/>
      <c r="F670" s="18"/>
      <c r="G670" s="18"/>
      <c r="H670" s="841"/>
      <c r="I670" s="841"/>
      <c r="J670" s="841"/>
      <c r="K670" s="841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</row>
    <row r="671" spans="1:44">
      <c r="A671" s="190"/>
      <c r="B671" s="90"/>
      <c r="C671" s="18"/>
      <c r="D671" s="18"/>
      <c r="E671" s="18"/>
      <c r="F671" s="18"/>
      <c r="G671" s="18"/>
      <c r="H671" s="841"/>
      <c r="I671" s="841"/>
      <c r="J671" s="841"/>
      <c r="K671" s="841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</row>
    <row r="672" spans="1:44">
      <c r="A672" s="190"/>
      <c r="B672" s="90"/>
      <c r="C672" s="18"/>
      <c r="D672" s="18"/>
      <c r="E672" s="18"/>
      <c r="F672" s="18"/>
      <c r="G672" s="18"/>
      <c r="H672" s="841"/>
      <c r="I672" s="841"/>
      <c r="J672" s="841"/>
      <c r="K672" s="841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</row>
    <row r="673" spans="1:44">
      <c r="A673" s="190"/>
      <c r="B673" s="90"/>
      <c r="C673" s="18"/>
      <c r="D673" s="18"/>
      <c r="E673" s="18"/>
      <c r="F673" s="18"/>
      <c r="G673" s="18"/>
      <c r="H673" s="841"/>
      <c r="I673" s="841"/>
      <c r="J673" s="841"/>
      <c r="K673" s="841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</row>
    <row r="674" spans="1:44">
      <c r="A674" s="190"/>
      <c r="B674" s="90"/>
      <c r="C674" s="18"/>
      <c r="D674" s="18"/>
      <c r="E674" s="18"/>
      <c r="F674" s="18"/>
      <c r="G674" s="18"/>
      <c r="H674" s="841"/>
      <c r="I674" s="841"/>
      <c r="J674" s="841"/>
      <c r="K674" s="841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</row>
    <row r="675" spans="1:44">
      <c r="A675" s="190"/>
      <c r="B675" s="90"/>
      <c r="C675" s="18"/>
      <c r="D675" s="18"/>
      <c r="E675" s="18"/>
      <c r="F675" s="18"/>
      <c r="G675" s="18"/>
      <c r="H675" s="841"/>
      <c r="I675" s="841"/>
      <c r="J675" s="841"/>
      <c r="K675" s="841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</row>
    <row r="676" spans="1:44">
      <c r="A676" s="190"/>
      <c r="B676" s="90"/>
      <c r="C676" s="18"/>
      <c r="D676" s="18"/>
      <c r="E676" s="18"/>
      <c r="F676" s="18"/>
      <c r="G676" s="18"/>
      <c r="H676" s="841"/>
      <c r="I676" s="841"/>
      <c r="J676" s="841"/>
      <c r="K676" s="841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</row>
    <row r="677" spans="1:44">
      <c r="A677" s="190"/>
      <c r="B677" s="90"/>
      <c r="C677" s="18"/>
      <c r="D677" s="18"/>
      <c r="E677" s="18"/>
      <c r="F677" s="18"/>
      <c r="G677" s="18"/>
      <c r="H677" s="841"/>
      <c r="I677" s="841"/>
      <c r="J677" s="841"/>
      <c r="K677" s="841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</row>
    <row r="678" spans="1:44">
      <c r="A678" s="190"/>
      <c r="B678" s="90"/>
      <c r="C678" s="18"/>
      <c r="D678" s="18"/>
      <c r="E678" s="18"/>
      <c r="F678" s="18"/>
      <c r="G678" s="18"/>
      <c r="H678" s="841"/>
      <c r="I678" s="841"/>
      <c r="J678" s="841"/>
      <c r="K678" s="841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</row>
    <row r="679" spans="1:44">
      <c r="A679" s="190"/>
      <c r="B679" s="90"/>
      <c r="C679" s="18"/>
      <c r="D679" s="18"/>
      <c r="E679" s="18"/>
      <c r="F679" s="18"/>
      <c r="G679" s="18"/>
      <c r="H679" s="841"/>
      <c r="I679" s="841"/>
      <c r="J679" s="841"/>
      <c r="K679" s="841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</row>
    <row r="680" spans="1:44">
      <c r="A680" s="190"/>
      <c r="B680" s="90"/>
      <c r="C680" s="18"/>
      <c r="D680" s="18"/>
      <c r="E680" s="18"/>
      <c r="F680" s="18"/>
      <c r="G680" s="18"/>
      <c r="H680" s="841"/>
      <c r="I680" s="841"/>
      <c r="J680" s="841"/>
      <c r="K680" s="841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</row>
    <row r="681" spans="1:44">
      <c r="A681" s="190"/>
      <c r="B681" s="90"/>
      <c r="C681" s="18"/>
      <c r="D681" s="18"/>
      <c r="E681" s="18"/>
      <c r="F681" s="18"/>
      <c r="G681" s="18"/>
      <c r="H681" s="841"/>
      <c r="I681" s="841"/>
      <c r="J681" s="841"/>
      <c r="K681" s="841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</row>
    <row r="682" spans="1:44">
      <c r="A682" s="190"/>
      <c r="B682" s="90"/>
      <c r="C682" s="18"/>
      <c r="D682" s="18"/>
      <c r="E682" s="18"/>
      <c r="F682" s="18"/>
      <c r="G682" s="18"/>
      <c r="H682" s="841"/>
      <c r="I682" s="841"/>
      <c r="J682" s="841"/>
      <c r="K682" s="841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</row>
    <row r="683" spans="1:44">
      <c r="A683" s="190"/>
      <c r="B683" s="90"/>
      <c r="C683" s="18"/>
      <c r="D683" s="18"/>
      <c r="E683" s="18"/>
      <c r="F683" s="18"/>
      <c r="G683" s="18"/>
      <c r="H683" s="841"/>
      <c r="I683" s="841"/>
      <c r="J683" s="841"/>
      <c r="K683" s="841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</row>
    <row r="684" spans="1:44">
      <c r="A684" s="190"/>
      <c r="B684" s="90"/>
      <c r="C684" s="18"/>
      <c r="D684" s="18"/>
      <c r="E684" s="18"/>
      <c r="F684" s="18"/>
      <c r="G684" s="18"/>
      <c r="H684" s="841"/>
      <c r="I684" s="841"/>
      <c r="J684" s="841"/>
      <c r="K684" s="841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</row>
    <row r="685" spans="1:44">
      <c r="A685" s="190"/>
      <c r="B685" s="90"/>
      <c r="C685" s="18"/>
      <c r="D685" s="18"/>
      <c r="E685" s="18"/>
      <c r="F685" s="18"/>
      <c r="G685" s="18"/>
      <c r="H685" s="841"/>
      <c r="I685" s="841"/>
      <c r="J685" s="841"/>
      <c r="K685" s="841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</row>
    <row r="686" spans="1:44">
      <c r="A686" s="190"/>
      <c r="B686" s="90"/>
      <c r="C686" s="18"/>
      <c r="D686" s="18"/>
      <c r="E686" s="18"/>
      <c r="F686" s="18"/>
      <c r="G686" s="18"/>
      <c r="H686" s="841"/>
      <c r="I686" s="841"/>
      <c r="J686" s="841"/>
      <c r="K686" s="841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</row>
    <row r="687" spans="1:44">
      <c r="A687" s="190"/>
      <c r="B687" s="90"/>
      <c r="C687" s="18"/>
      <c r="D687" s="18"/>
      <c r="E687" s="18"/>
      <c r="F687" s="18"/>
      <c r="G687" s="18"/>
      <c r="H687" s="841"/>
      <c r="I687" s="841"/>
      <c r="J687" s="841"/>
      <c r="K687" s="841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</row>
    <row r="688" spans="1:44">
      <c r="A688" s="190"/>
      <c r="B688" s="90"/>
      <c r="C688" s="18"/>
      <c r="D688" s="18"/>
      <c r="E688" s="18"/>
      <c r="F688" s="18"/>
      <c r="G688" s="18"/>
      <c r="H688" s="841"/>
      <c r="I688" s="841"/>
      <c r="J688" s="841"/>
      <c r="K688" s="841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</row>
    <row r="689" spans="1:44">
      <c r="A689" s="190"/>
      <c r="B689" s="90"/>
      <c r="C689" s="18"/>
      <c r="D689" s="18"/>
      <c r="E689" s="18"/>
      <c r="F689" s="18"/>
      <c r="G689" s="18"/>
      <c r="H689" s="841"/>
      <c r="I689" s="841"/>
      <c r="J689" s="841"/>
      <c r="K689" s="841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</row>
    <row r="690" spans="1:44">
      <c r="A690" s="190"/>
      <c r="B690" s="90"/>
      <c r="C690" s="18"/>
      <c r="D690" s="18"/>
      <c r="E690" s="18"/>
      <c r="F690" s="18"/>
      <c r="G690" s="18"/>
      <c r="H690" s="841"/>
      <c r="I690" s="841"/>
      <c r="J690" s="841"/>
      <c r="K690" s="841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</row>
    <row r="691" spans="1:44">
      <c r="A691" s="190"/>
      <c r="B691" s="90"/>
      <c r="C691" s="18"/>
      <c r="D691" s="18"/>
      <c r="E691" s="18"/>
      <c r="F691" s="18"/>
      <c r="G691" s="18"/>
      <c r="H691" s="841"/>
      <c r="I691" s="841"/>
      <c r="J691" s="841"/>
      <c r="K691" s="841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</row>
    <row r="692" spans="1:44">
      <c r="A692" s="190"/>
      <c r="B692" s="90"/>
      <c r="C692" s="18"/>
      <c r="D692" s="18"/>
      <c r="E692" s="18"/>
      <c r="F692" s="18"/>
      <c r="G692" s="18"/>
      <c r="H692" s="841"/>
      <c r="I692" s="841"/>
      <c r="J692" s="841"/>
      <c r="K692" s="841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</row>
    <row r="693" spans="1:44">
      <c r="A693" s="190"/>
      <c r="B693" s="90"/>
      <c r="C693" s="18"/>
      <c r="D693" s="18"/>
      <c r="E693" s="18"/>
      <c r="F693" s="18"/>
      <c r="G693" s="18"/>
      <c r="H693" s="841"/>
      <c r="I693" s="841"/>
      <c r="J693" s="841"/>
      <c r="K693" s="841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</row>
    <row r="694" spans="1:44">
      <c r="A694" s="190"/>
      <c r="B694" s="90"/>
      <c r="C694" s="18"/>
      <c r="D694" s="18"/>
      <c r="E694" s="18"/>
      <c r="F694" s="18"/>
      <c r="G694" s="18"/>
      <c r="H694" s="841"/>
      <c r="I694" s="841"/>
      <c r="J694" s="841"/>
      <c r="K694" s="841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</row>
    <row r="695" spans="1:44">
      <c r="A695" s="190"/>
      <c r="B695" s="90"/>
      <c r="C695" s="18"/>
      <c r="D695" s="18"/>
      <c r="E695" s="18"/>
      <c r="F695" s="18"/>
      <c r="G695" s="18"/>
      <c r="H695" s="841"/>
      <c r="I695" s="841"/>
      <c r="J695" s="841"/>
      <c r="K695" s="841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</row>
    <row r="696" spans="1:44">
      <c r="A696" s="190"/>
      <c r="B696" s="90"/>
      <c r="C696" s="18"/>
      <c r="D696" s="18"/>
      <c r="E696" s="18"/>
      <c r="F696" s="18"/>
      <c r="G696" s="18"/>
      <c r="H696" s="841"/>
      <c r="I696" s="841"/>
      <c r="J696" s="841"/>
      <c r="K696" s="841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</row>
    <row r="697" spans="1:44">
      <c r="A697" s="190"/>
      <c r="B697" s="90"/>
      <c r="C697" s="18"/>
      <c r="D697" s="18"/>
      <c r="E697" s="18"/>
      <c r="F697" s="18"/>
      <c r="G697" s="18"/>
      <c r="H697" s="841"/>
      <c r="I697" s="841"/>
      <c r="J697" s="841"/>
      <c r="K697" s="841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</row>
    <row r="698" spans="1:44">
      <c r="A698" s="190"/>
      <c r="B698" s="90"/>
      <c r="C698" s="18"/>
      <c r="D698" s="18"/>
      <c r="E698" s="18"/>
      <c r="F698" s="18"/>
      <c r="G698" s="18"/>
      <c r="H698" s="841"/>
      <c r="I698" s="841"/>
      <c r="J698" s="841"/>
      <c r="K698" s="841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</row>
    <row r="699" spans="1:44">
      <c r="A699" s="190"/>
      <c r="B699" s="90"/>
      <c r="C699" s="18"/>
      <c r="D699" s="18"/>
      <c r="E699" s="18"/>
      <c r="F699" s="18"/>
      <c r="G699" s="18"/>
      <c r="H699" s="841"/>
      <c r="I699" s="841"/>
      <c r="J699" s="841"/>
      <c r="K699" s="841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</row>
    <row r="700" spans="1:44">
      <c r="A700" s="190"/>
      <c r="B700" s="90"/>
      <c r="C700" s="18"/>
      <c r="D700" s="18"/>
      <c r="E700" s="18"/>
      <c r="F700" s="18"/>
      <c r="G700" s="18"/>
      <c r="H700" s="841"/>
      <c r="I700" s="841"/>
      <c r="J700" s="841"/>
      <c r="K700" s="841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</row>
    <row r="701" spans="1:44">
      <c r="A701" s="190"/>
      <c r="B701" s="90"/>
      <c r="C701" s="18"/>
      <c r="D701" s="18"/>
      <c r="E701" s="18"/>
      <c r="F701" s="18"/>
      <c r="G701" s="18"/>
      <c r="H701" s="841"/>
      <c r="I701" s="841"/>
      <c r="J701" s="841"/>
      <c r="K701" s="841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</row>
    <row r="702" spans="1:44">
      <c r="A702" s="190"/>
      <c r="B702" s="90"/>
      <c r="C702" s="18"/>
      <c r="D702" s="18"/>
      <c r="E702" s="18"/>
      <c r="F702" s="18"/>
      <c r="G702" s="18"/>
      <c r="H702" s="841"/>
      <c r="I702" s="841"/>
      <c r="J702" s="841"/>
      <c r="K702" s="841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</row>
    <row r="703" spans="1:44">
      <c r="A703" s="190"/>
      <c r="B703" s="90"/>
      <c r="C703" s="18"/>
      <c r="D703" s="18"/>
      <c r="E703" s="18"/>
      <c r="F703" s="18"/>
      <c r="G703" s="18"/>
      <c r="H703" s="841"/>
      <c r="I703" s="841"/>
      <c r="J703" s="841"/>
      <c r="K703" s="841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</row>
    <row r="704" spans="1:44">
      <c r="A704" s="190"/>
      <c r="B704" s="90"/>
      <c r="C704" s="18"/>
      <c r="D704" s="18"/>
      <c r="E704" s="18"/>
      <c r="F704" s="18"/>
      <c r="G704" s="18"/>
      <c r="H704" s="841"/>
      <c r="I704" s="841"/>
      <c r="J704" s="841"/>
      <c r="K704" s="841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</row>
    <row r="705" spans="1:44">
      <c r="A705" s="190"/>
      <c r="B705" s="90"/>
      <c r="C705" s="18"/>
      <c r="D705" s="18"/>
      <c r="E705" s="18"/>
      <c r="F705" s="18"/>
      <c r="G705" s="18"/>
      <c r="H705" s="841"/>
      <c r="I705" s="841"/>
      <c r="J705" s="841"/>
      <c r="K705" s="841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</row>
    <row r="706" spans="1:44">
      <c r="A706" s="190"/>
      <c r="B706" s="90"/>
      <c r="C706" s="18"/>
      <c r="D706" s="18"/>
      <c r="E706" s="18"/>
      <c r="F706" s="18"/>
      <c r="G706" s="18"/>
      <c r="H706" s="841"/>
      <c r="I706" s="841"/>
      <c r="J706" s="841"/>
      <c r="K706" s="841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</row>
    <row r="707" spans="1:44">
      <c r="A707" s="190"/>
      <c r="B707" s="90"/>
      <c r="C707" s="18"/>
      <c r="D707" s="18"/>
      <c r="E707" s="18"/>
      <c r="F707" s="18"/>
      <c r="G707" s="18"/>
      <c r="H707" s="841"/>
      <c r="I707" s="841"/>
      <c r="J707" s="841"/>
      <c r="K707" s="841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</row>
    <row r="708" spans="1:44">
      <c r="A708" s="190"/>
      <c r="B708" s="90"/>
      <c r="C708" s="18"/>
      <c r="D708" s="18"/>
      <c r="E708" s="18"/>
      <c r="F708" s="18"/>
      <c r="G708" s="18"/>
      <c r="H708" s="841"/>
      <c r="I708" s="841"/>
      <c r="J708" s="841"/>
      <c r="K708" s="841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</row>
    <row r="709" spans="1:44">
      <c r="A709" s="190"/>
      <c r="B709" s="90"/>
      <c r="C709" s="18"/>
      <c r="D709" s="18"/>
      <c r="E709" s="18"/>
      <c r="F709" s="18"/>
      <c r="G709" s="18"/>
      <c r="H709" s="841"/>
      <c r="I709" s="841"/>
      <c r="J709" s="841"/>
      <c r="K709" s="841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</row>
    <row r="710" spans="1:44">
      <c r="A710" s="190"/>
      <c r="B710" s="90"/>
      <c r="C710" s="18"/>
      <c r="D710" s="18"/>
      <c r="E710" s="18"/>
      <c r="F710" s="18"/>
      <c r="G710" s="18"/>
      <c r="H710" s="841"/>
      <c r="I710" s="841"/>
      <c r="J710" s="841"/>
      <c r="K710" s="841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</row>
    <row r="711" spans="1:44">
      <c r="A711" s="190"/>
      <c r="B711" s="90"/>
      <c r="C711" s="18"/>
      <c r="D711" s="18"/>
      <c r="E711" s="18"/>
      <c r="F711" s="18"/>
      <c r="G711" s="18"/>
      <c r="H711" s="841"/>
      <c r="I711" s="841"/>
      <c r="J711" s="841"/>
      <c r="K711" s="841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</row>
    <row r="712" spans="1:44">
      <c r="A712" s="190"/>
      <c r="B712" s="90"/>
      <c r="C712" s="18"/>
      <c r="D712" s="18"/>
      <c r="E712" s="18"/>
      <c r="F712" s="18"/>
      <c r="G712" s="18"/>
      <c r="H712" s="841"/>
      <c r="I712" s="841"/>
      <c r="J712" s="841"/>
      <c r="K712" s="841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</row>
    <row r="713" spans="1:44">
      <c r="A713" s="190"/>
      <c r="B713" s="90"/>
      <c r="C713" s="18"/>
      <c r="D713" s="18"/>
      <c r="E713" s="18"/>
      <c r="F713" s="18"/>
      <c r="G713" s="18"/>
      <c r="H713" s="841"/>
      <c r="I713" s="841"/>
      <c r="J713" s="841"/>
      <c r="K713" s="841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</row>
    <row r="714" spans="1:44">
      <c r="A714" s="190"/>
      <c r="B714" s="90"/>
      <c r="C714" s="18"/>
      <c r="D714" s="18"/>
      <c r="E714" s="18"/>
      <c r="F714" s="18"/>
      <c r="G714" s="18"/>
      <c r="H714" s="841"/>
      <c r="I714" s="841"/>
      <c r="J714" s="841"/>
      <c r="K714" s="841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</row>
    <row r="715" spans="1:44">
      <c r="A715" s="190"/>
      <c r="B715" s="90"/>
      <c r="C715" s="18"/>
      <c r="D715" s="18"/>
      <c r="E715" s="18"/>
      <c r="F715" s="18"/>
      <c r="G715" s="18"/>
      <c r="H715" s="841"/>
      <c r="I715" s="841"/>
      <c r="J715" s="841"/>
      <c r="K715" s="841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</row>
    <row r="716" spans="1:44">
      <c r="A716" s="190"/>
      <c r="B716" s="90"/>
      <c r="C716" s="18"/>
      <c r="D716" s="18"/>
      <c r="E716" s="18"/>
      <c r="F716" s="18"/>
      <c r="G716" s="18"/>
      <c r="H716" s="841"/>
      <c r="I716" s="841"/>
      <c r="J716" s="841"/>
      <c r="K716" s="841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</row>
    <row r="717" spans="1:44">
      <c r="A717" s="190"/>
      <c r="B717" s="90"/>
      <c r="C717" s="18"/>
      <c r="D717" s="18"/>
      <c r="E717" s="18"/>
      <c r="F717" s="18"/>
      <c r="G717" s="18"/>
      <c r="H717" s="841"/>
      <c r="I717" s="841"/>
      <c r="J717" s="841"/>
      <c r="K717" s="841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</row>
    <row r="718" spans="1:44">
      <c r="A718" s="190"/>
      <c r="B718" s="90"/>
      <c r="C718" s="18"/>
      <c r="D718" s="18"/>
      <c r="E718" s="18"/>
      <c r="F718" s="18"/>
      <c r="G718" s="18"/>
      <c r="H718" s="841"/>
      <c r="I718" s="841"/>
      <c r="J718" s="841"/>
      <c r="K718" s="841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</row>
    <row r="719" spans="1:44">
      <c r="A719" s="190"/>
      <c r="B719" s="90"/>
      <c r="C719" s="18"/>
      <c r="D719" s="18"/>
      <c r="E719" s="18"/>
      <c r="F719" s="18"/>
      <c r="G719" s="18"/>
      <c r="H719" s="841"/>
      <c r="I719" s="841"/>
      <c r="J719" s="841"/>
      <c r="K719" s="841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</row>
    <row r="720" spans="1:44">
      <c r="A720" s="190"/>
      <c r="B720" s="90"/>
      <c r="C720" s="18"/>
      <c r="D720" s="18"/>
      <c r="E720" s="18"/>
      <c r="F720" s="18"/>
      <c r="G720" s="18"/>
      <c r="H720" s="841"/>
      <c r="I720" s="841"/>
      <c r="J720" s="841"/>
      <c r="K720" s="841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</row>
    <row r="721" spans="1:44">
      <c r="A721" s="190"/>
      <c r="B721" s="90"/>
      <c r="C721" s="18"/>
      <c r="D721" s="18"/>
      <c r="E721" s="18"/>
      <c r="F721" s="18"/>
      <c r="G721" s="18"/>
      <c r="H721" s="841"/>
      <c r="I721" s="841"/>
      <c r="J721" s="841"/>
      <c r="K721" s="841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</row>
    <row r="722" spans="1:44">
      <c r="A722" s="190"/>
      <c r="B722" s="90"/>
      <c r="C722" s="18"/>
      <c r="D722" s="18"/>
      <c r="E722" s="18"/>
      <c r="F722" s="18"/>
      <c r="G722" s="18"/>
      <c r="H722" s="841"/>
      <c r="I722" s="841"/>
      <c r="J722" s="841"/>
      <c r="K722" s="841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</row>
    <row r="723" spans="1:44">
      <c r="A723" s="190"/>
      <c r="B723" s="90"/>
      <c r="C723" s="18"/>
      <c r="D723" s="18"/>
      <c r="E723" s="18"/>
      <c r="F723" s="18"/>
      <c r="G723" s="18"/>
      <c r="H723" s="841"/>
      <c r="I723" s="841"/>
      <c r="J723" s="841"/>
      <c r="K723" s="841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</row>
    <row r="724" spans="1:44">
      <c r="A724" s="190"/>
      <c r="B724" s="90"/>
      <c r="C724" s="18"/>
      <c r="D724" s="18"/>
      <c r="E724" s="18"/>
      <c r="F724" s="18"/>
      <c r="G724" s="18"/>
      <c r="H724" s="841"/>
      <c r="I724" s="841"/>
      <c r="J724" s="841"/>
      <c r="K724" s="841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</row>
    <row r="725" spans="1:44">
      <c r="A725" s="190"/>
      <c r="B725" s="90"/>
      <c r="C725" s="18"/>
      <c r="D725" s="18"/>
      <c r="E725" s="18"/>
      <c r="F725" s="18"/>
      <c r="G725" s="18"/>
      <c r="H725" s="841"/>
      <c r="I725" s="841"/>
      <c r="J725" s="841"/>
      <c r="K725" s="841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</row>
    <row r="726" spans="1:44">
      <c r="A726" s="190"/>
      <c r="B726" s="90"/>
      <c r="C726" s="18"/>
      <c r="D726" s="18"/>
      <c r="E726" s="18"/>
      <c r="F726" s="18"/>
      <c r="G726" s="18"/>
      <c r="H726" s="841"/>
      <c r="I726" s="841"/>
      <c r="J726" s="841"/>
      <c r="K726" s="841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</row>
    <row r="727" spans="1:44">
      <c r="A727" s="190"/>
      <c r="B727" s="90"/>
      <c r="C727" s="18"/>
      <c r="D727" s="18"/>
      <c r="E727" s="18"/>
      <c r="F727" s="18"/>
      <c r="G727" s="18"/>
      <c r="H727" s="841"/>
      <c r="I727" s="841"/>
      <c r="J727" s="841"/>
      <c r="K727" s="841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</row>
    <row r="728" spans="1:44">
      <c r="A728" s="190"/>
      <c r="B728" s="90"/>
      <c r="C728" s="18"/>
      <c r="D728" s="18"/>
      <c r="E728" s="18"/>
      <c r="F728" s="18"/>
      <c r="G728" s="18"/>
      <c r="H728" s="841"/>
      <c r="I728" s="841"/>
      <c r="J728" s="841"/>
      <c r="K728" s="841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</row>
    <row r="729" spans="1:44">
      <c r="A729" s="190"/>
      <c r="B729" s="90"/>
      <c r="C729" s="18"/>
      <c r="D729" s="18"/>
      <c r="E729" s="18"/>
      <c r="F729" s="18"/>
      <c r="G729" s="18"/>
      <c r="H729" s="841"/>
      <c r="I729" s="841"/>
      <c r="J729" s="841"/>
      <c r="K729" s="841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</row>
    <row r="730" spans="1:44">
      <c r="A730" s="190"/>
      <c r="B730" s="90"/>
      <c r="C730" s="18"/>
      <c r="D730" s="18"/>
      <c r="E730" s="18"/>
      <c r="F730" s="18"/>
      <c r="G730" s="18"/>
      <c r="H730" s="841"/>
      <c r="I730" s="841"/>
      <c r="J730" s="841"/>
      <c r="K730" s="841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</row>
    <row r="731" spans="1:44">
      <c r="A731" s="190"/>
      <c r="B731" s="90"/>
      <c r="C731" s="18"/>
      <c r="D731" s="18"/>
      <c r="E731" s="18"/>
      <c r="F731" s="18"/>
      <c r="G731" s="18"/>
      <c r="H731" s="841"/>
      <c r="I731" s="841"/>
      <c r="J731" s="841"/>
      <c r="K731" s="841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</row>
    <row r="732" spans="1:44">
      <c r="A732" s="190"/>
      <c r="B732" s="90"/>
      <c r="C732" s="18"/>
      <c r="D732" s="18"/>
      <c r="E732" s="18"/>
      <c r="F732" s="18"/>
      <c r="G732" s="18"/>
      <c r="H732" s="841"/>
      <c r="I732" s="841"/>
      <c r="J732" s="841"/>
      <c r="K732" s="841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</row>
    <row r="733" spans="1:44">
      <c r="A733" s="190"/>
      <c r="B733" s="90"/>
      <c r="C733" s="18"/>
      <c r="D733" s="18"/>
      <c r="E733" s="18"/>
      <c r="F733" s="18"/>
      <c r="G733" s="18"/>
      <c r="H733" s="841"/>
      <c r="I733" s="841"/>
      <c r="J733" s="841"/>
      <c r="K733" s="841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</row>
    <row r="734" spans="1:44">
      <c r="A734" s="190"/>
      <c r="B734" s="90"/>
      <c r="C734" s="18"/>
      <c r="D734" s="18"/>
      <c r="E734" s="18"/>
      <c r="F734" s="18"/>
      <c r="G734" s="18"/>
      <c r="H734" s="841"/>
      <c r="I734" s="841"/>
      <c r="J734" s="841"/>
      <c r="K734" s="841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</row>
    <row r="735" spans="1:44">
      <c r="A735" s="190"/>
      <c r="B735" s="90"/>
      <c r="C735" s="18"/>
      <c r="D735" s="18"/>
      <c r="E735" s="18"/>
      <c r="F735" s="18"/>
      <c r="G735" s="18"/>
      <c r="H735" s="841"/>
      <c r="I735" s="841"/>
      <c r="J735" s="841"/>
      <c r="K735" s="841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</row>
    <row r="736" spans="1:44">
      <c r="A736" s="190"/>
      <c r="B736" s="90"/>
      <c r="C736" s="18"/>
      <c r="D736" s="18"/>
      <c r="E736" s="18"/>
      <c r="F736" s="18"/>
      <c r="G736" s="18"/>
      <c r="H736" s="841"/>
      <c r="I736" s="841"/>
      <c r="J736" s="841"/>
      <c r="K736" s="841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</row>
    <row r="737" spans="1:44">
      <c r="A737" s="190"/>
      <c r="B737" s="90"/>
      <c r="C737" s="18"/>
      <c r="D737" s="18"/>
      <c r="E737" s="18"/>
      <c r="F737" s="18"/>
      <c r="G737" s="18"/>
      <c r="H737" s="841"/>
      <c r="I737" s="841"/>
      <c r="J737" s="841"/>
      <c r="K737" s="841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</row>
    <row r="738" spans="1:44">
      <c r="A738" s="190"/>
      <c r="B738" s="90"/>
      <c r="C738" s="18"/>
      <c r="D738" s="18"/>
      <c r="E738" s="18"/>
      <c r="F738" s="18"/>
      <c r="G738" s="18"/>
      <c r="H738" s="841"/>
      <c r="I738" s="841"/>
      <c r="J738" s="841"/>
      <c r="K738" s="841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</row>
    <row r="739" spans="1:44">
      <c r="A739" s="190"/>
      <c r="B739" s="90"/>
      <c r="C739" s="18"/>
      <c r="D739" s="18"/>
      <c r="E739" s="18"/>
      <c r="F739" s="18"/>
      <c r="G739" s="18"/>
      <c r="H739" s="841"/>
      <c r="I739" s="841"/>
      <c r="J739" s="841"/>
      <c r="K739" s="841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</row>
    <row r="740" spans="1:44">
      <c r="A740" s="190"/>
      <c r="B740" s="90"/>
      <c r="C740" s="18"/>
      <c r="D740" s="18"/>
      <c r="E740" s="18"/>
      <c r="F740" s="18"/>
      <c r="G740" s="18"/>
      <c r="H740" s="841"/>
      <c r="I740" s="841"/>
      <c r="J740" s="841"/>
      <c r="K740" s="841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</row>
    <row r="741" spans="1:44">
      <c r="A741" s="190"/>
      <c r="B741" s="90"/>
      <c r="C741" s="18"/>
      <c r="D741" s="18"/>
      <c r="E741" s="18"/>
      <c r="F741" s="18"/>
      <c r="G741" s="18"/>
      <c r="H741" s="841"/>
      <c r="I741" s="841"/>
      <c r="J741" s="841"/>
      <c r="K741" s="841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</row>
    <row r="742" spans="1:44">
      <c r="A742" s="190"/>
      <c r="B742" s="90"/>
      <c r="C742" s="18"/>
      <c r="D742" s="18"/>
      <c r="E742" s="18"/>
      <c r="F742" s="18"/>
      <c r="G742" s="18"/>
      <c r="H742" s="841"/>
      <c r="I742" s="841"/>
      <c r="J742" s="841"/>
      <c r="K742" s="841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</row>
    <row r="743" spans="1:44">
      <c r="A743" s="190"/>
      <c r="B743" s="90"/>
      <c r="C743" s="18"/>
      <c r="D743" s="18"/>
      <c r="E743" s="18"/>
      <c r="F743" s="18"/>
      <c r="G743" s="18"/>
      <c r="H743" s="841"/>
      <c r="I743" s="841"/>
      <c r="J743" s="841"/>
      <c r="K743" s="841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</row>
    <row r="744" spans="1:44">
      <c r="A744" s="190"/>
      <c r="B744" s="90"/>
      <c r="C744" s="18"/>
      <c r="D744" s="18"/>
      <c r="E744" s="18"/>
      <c r="F744" s="18"/>
      <c r="G744" s="18"/>
      <c r="H744" s="841"/>
      <c r="I744" s="841"/>
      <c r="J744" s="841"/>
      <c r="K744" s="841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</row>
    <row r="745" spans="1:44">
      <c r="A745" s="190"/>
      <c r="B745" s="90"/>
      <c r="C745" s="18"/>
      <c r="D745" s="18"/>
      <c r="E745" s="18"/>
      <c r="F745" s="18"/>
      <c r="G745" s="18"/>
      <c r="H745" s="841"/>
      <c r="I745" s="841"/>
      <c r="J745" s="841"/>
      <c r="K745" s="841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</row>
    <row r="746" spans="1:44">
      <c r="A746" s="190"/>
      <c r="B746" s="90"/>
      <c r="C746" s="18"/>
      <c r="D746" s="18"/>
      <c r="E746" s="18"/>
      <c r="F746" s="18"/>
      <c r="G746" s="18"/>
    </row>
    <row r="747" spans="1:44">
      <c r="A747" s="190"/>
      <c r="B747" s="90"/>
      <c r="C747" s="18"/>
      <c r="D747" s="18"/>
      <c r="E747" s="18"/>
      <c r="F747" s="18"/>
      <c r="G747" s="18"/>
    </row>
    <row r="748" spans="1:44">
      <c r="A748" s="190"/>
      <c r="B748" s="90"/>
      <c r="C748" s="18"/>
      <c r="D748" s="18"/>
      <c r="E748" s="18"/>
      <c r="F748" s="18"/>
      <c r="G748" s="18"/>
    </row>
    <row r="749" spans="1:44">
      <c r="A749" s="190"/>
      <c r="B749" s="90"/>
      <c r="C749" s="18"/>
      <c r="D749" s="18"/>
      <c r="E749" s="18"/>
      <c r="F749" s="18"/>
      <c r="G749" s="18"/>
    </row>
    <row r="750" spans="1:44">
      <c r="A750" s="190"/>
      <c r="B750" s="90"/>
      <c r="C750" s="18"/>
      <c r="D750" s="18"/>
      <c r="E750" s="18"/>
      <c r="F750" s="18"/>
      <c r="G750" s="18"/>
    </row>
    <row r="751" spans="1:44">
      <c r="A751" s="190"/>
      <c r="B751" s="90"/>
      <c r="C751" s="18"/>
      <c r="D751" s="18"/>
      <c r="E751" s="18"/>
      <c r="F751" s="18"/>
      <c r="G751" s="18"/>
    </row>
    <row r="752" spans="1:44"/>
    <row r="753" spans="1:44"/>
    <row r="754" spans="1:44" ht="15">
      <c r="A754" s="18"/>
      <c r="B754" s="18"/>
      <c r="C754" s="18"/>
      <c r="D754" s="18"/>
      <c r="E754" s="18"/>
      <c r="F754" s="18"/>
      <c r="G754" s="18"/>
      <c r="H754" s="841"/>
      <c r="I754" s="841"/>
      <c r="J754" s="841"/>
      <c r="K754" s="841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</row>
    <row r="755" spans="1:44" ht="15">
      <c r="A755" s="18"/>
      <c r="B755" s="18"/>
      <c r="C755" s="18"/>
      <c r="D755" s="18"/>
      <c r="E755" s="18"/>
      <c r="F755" s="18"/>
      <c r="G755" s="18"/>
      <c r="H755" s="841"/>
      <c r="I755" s="841"/>
      <c r="J755" s="841"/>
      <c r="K755" s="841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</row>
    <row r="756" spans="1:44" ht="15">
      <c r="A756" s="18"/>
      <c r="B756" s="18"/>
      <c r="C756" s="18"/>
      <c r="D756" s="18"/>
      <c r="E756" s="18"/>
      <c r="F756" s="18"/>
      <c r="G756" s="18"/>
      <c r="H756" s="841"/>
      <c r="I756" s="841"/>
      <c r="J756" s="841"/>
      <c r="K756" s="841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</row>
    <row r="757" spans="1:44" ht="15">
      <c r="A757" s="18"/>
      <c r="B757" s="18"/>
      <c r="C757" s="18"/>
      <c r="D757" s="18"/>
      <c r="E757" s="18"/>
      <c r="F757" s="18"/>
      <c r="G757" s="18"/>
      <c r="H757" s="841"/>
      <c r="I757" s="841"/>
      <c r="J757" s="841"/>
      <c r="K757" s="841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</row>
    <row r="758" spans="1:44" ht="15">
      <c r="A758" s="18"/>
      <c r="B758" s="18"/>
      <c r="C758" s="18"/>
      <c r="D758" s="18"/>
      <c r="E758" s="18"/>
      <c r="F758" s="18"/>
      <c r="G758" s="18"/>
      <c r="H758" s="841"/>
      <c r="I758" s="841"/>
      <c r="J758" s="841"/>
      <c r="K758" s="841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</row>
    <row r="759" spans="1:44" ht="15">
      <c r="A759" s="18"/>
      <c r="B759" s="18"/>
      <c r="C759" s="18"/>
      <c r="D759" s="18"/>
      <c r="E759" s="18"/>
      <c r="F759" s="18"/>
      <c r="G759" s="18"/>
      <c r="H759" s="841"/>
      <c r="I759" s="841"/>
      <c r="J759" s="841"/>
      <c r="K759" s="841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</row>
    <row r="760" spans="1:44" ht="15">
      <c r="A760" s="18"/>
      <c r="B760" s="18"/>
      <c r="C760" s="18"/>
      <c r="D760" s="18"/>
      <c r="E760" s="18"/>
      <c r="F760" s="18"/>
      <c r="G760" s="18"/>
      <c r="H760" s="841"/>
      <c r="I760" s="841"/>
      <c r="J760" s="841"/>
      <c r="K760" s="841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</row>
    <row r="761" spans="1:44" ht="15">
      <c r="A761" s="18"/>
      <c r="B761" s="18"/>
      <c r="C761" s="18"/>
      <c r="D761" s="18"/>
      <c r="E761" s="18"/>
      <c r="F761" s="18"/>
      <c r="G761" s="18"/>
      <c r="H761" s="841"/>
      <c r="I761" s="841"/>
      <c r="J761" s="841"/>
      <c r="K761" s="841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</row>
    <row r="762" spans="1:44" ht="15">
      <c r="A762" s="18"/>
      <c r="B762" s="18"/>
      <c r="C762" s="18"/>
      <c r="D762" s="18"/>
      <c r="E762" s="18"/>
      <c r="F762" s="18"/>
      <c r="G762" s="18"/>
      <c r="H762" s="841"/>
      <c r="I762" s="841"/>
      <c r="J762" s="841"/>
      <c r="K762" s="841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</row>
    <row r="763" spans="1:44" ht="15">
      <c r="A763" s="18"/>
      <c r="B763" s="18"/>
      <c r="C763" s="18"/>
      <c r="D763" s="18"/>
      <c r="E763" s="18"/>
      <c r="F763" s="18"/>
      <c r="G763" s="18"/>
      <c r="H763" s="841"/>
      <c r="I763" s="841"/>
      <c r="J763" s="841"/>
      <c r="K763" s="841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</row>
    <row r="764" spans="1:44" ht="15">
      <c r="A764" s="18"/>
      <c r="B764" s="18"/>
      <c r="C764" s="18"/>
      <c r="D764" s="18"/>
      <c r="E764" s="18"/>
      <c r="F764" s="18"/>
      <c r="G764" s="18"/>
      <c r="H764" s="841"/>
      <c r="I764" s="841"/>
      <c r="J764" s="841"/>
      <c r="K764" s="841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</row>
    <row r="765" spans="1:44" ht="15">
      <c r="A765" s="18"/>
      <c r="B765" s="18"/>
      <c r="C765" s="18"/>
      <c r="D765" s="18"/>
      <c r="E765" s="18"/>
      <c r="F765" s="18"/>
      <c r="G765" s="18"/>
      <c r="H765" s="841"/>
      <c r="I765" s="841"/>
      <c r="J765" s="841"/>
      <c r="K765" s="841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</row>
    <row r="766" spans="1:44" ht="15">
      <c r="A766" s="18"/>
      <c r="B766" s="18"/>
      <c r="C766" s="18"/>
      <c r="D766" s="18"/>
      <c r="E766" s="18"/>
      <c r="F766" s="18"/>
      <c r="G766" s="18"/>
      <c r="H766" s="841"/>
      <c r="I766" s="841"/>
      <c r="J766" s="841"/>
      <c r="K766" s="841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</row>
    <row r="767" spans="1:44" ht="15">
      <c r="A767" s="18"/>
      <c r="B767" s="18"/>
      <c r="C767" s="18"/>
      <c r="D767" s="18"/>
      <c r="E767" s="18"/>
      <c r="F767" s="18"/>
      <c r="G767" s="18"/>
      <c r="H767" s="841"/>
      <c r="I767" s="841"/>
      <c r="J767" s="841"/>
      <c r="K767" s="841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</row>
    <row r="768" spans="1:44" ht="15">
      <c r="A768" s="18"/>
      <c r="B768" s="18"/>
      <c r="C768" s="18"/>
      <c r="D768" s="18"/>
      <c r="E768" s="18"/>
      <c r="F768" s="18"/>
      <c r="G768" s="18"/>
      <c r="H768" s="841"/>
      <c r="I768" s="841"/>
      <c r="J768" s="841"/>
      <c r="K768" s="841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</row>
    <row r="769" spans="1:44" ht="15">
      <c r="A769" s="18"/>
      <c r="B769" s="18"/>
      <c r="C769" s="18"/>
      <c r="D769" s="18"/>
      <c r="E769" s="18"/>
      <c r="F769" s="18"/>
      <c r="G769" s="18"/>
      <c r="H769" s="841"/>
      <c r="I769" s="841"/>
      <c r="J769" s="841"/>
      <c r="K769" s="841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</row>
    <row r="770" spans="1:44" ht="15">
      <c r="A770" s="18"/>
      <c r="B770" s="18"/>
      <c r="C770" s="18"/>
      <c r="D770" s="18"/>
      <c r="E770" s="18"/>
      <c r="F770" s="18"/>
      <c r="G770" s="18"/>
      <c r="H770" s="841"/>
      <c r="I770" s="841"/>
      <c r="J770" s="841"/>
      <c r="K770" s="841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</row>
    <row r="771" spans="1:44" ht="15" hidden="1">
      <c r="A771" s="18"/>
      <c r="B771" s="18"/>
      <c r="C771" s="18"/>
      <c r="D771" s="18"/>
      <c r="E771" s="18"/>
      <c r="F771" s="18"/>
      <c r="G771" s="18"/>
      <c r="H771" s="841"/>
      <c r="I771" s="841"/>
      <c r="J771" s="841"/>
      <c r="K771" s="841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</row>
    <row r="772" spans="1:44" ht="15" hidden="1">
      <c r="A772" s="18"/>
      <c r="B772" s="18"/>
      <c r="C772" s="18"/>
      <c r="D772" s="18"/>
      <c r="E772" s="18"/>
      <c r="F772" s="18"/>
      <c r="G772" s="18"/>
      <c r="H772" s="841"/>
      <c r="I772" s="841"/>
      <c r="J772" s="841"/>
      <c r="K772" s="841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</row>
    <row r="773" spans="1:44" ht="15" hidden="1">
      <c r="A773" s="18"/>
      <c r="B773" s="18"/>
      <c r="C773" s="18"/>
      <c r="D773" s="18"/>
      <c r="E773" s="18"/>
      <c r="F773" s="18"/>
      <c r="G773" s="18"/>
      <c r="H773" s="841"/>
      <c r="I773" s="841"/>
      <c r="J773" s="841"/>
      <c r="K773" s="841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</row>
    <row r="774" spans="1:44" ht="15" hidden="1">
      <c r="A774" s="18"/>
      <c r="B774" s="18"/>
      <c r="C774" s="18"/>
      <c r="D774" s="18"/>
      <c r="E774" s="18"/>
      <c r="F774" s="18"/>
      <c r="G774" s="18"/>
      <c r="H774" s="841"/>
      <c r="I774" s="841"/>
      <c r="J774" s="841"/>
      <c r="K774" s="841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</row>
    <row r="775" spans="1:44" ht="15" hidden="1">
      <c r="A775" s="18"/>
      <c r="B775" s="18"/>
      <c r="C775" s="18"/>
      <c r="D775" s="18"/>
      <c r="E775" s="18"/>
      <c r="F775" s="18"/>
      <c r="G775" s="18"/>
      <c r="H775" s="841"/>
      <c r="I775" s="841"/>
      <c r="J775" s="841"/>
      <c r="K775" s="841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</row>
    <row r="776" spans="1:44" ht="15" hidden="1">
      <c r="A776" s="18"/>
      <c r="B776" s="18"/>
      <c r="C776" s="18"/>
      <c r="D776" s="18"/>
      <c r="E776" s="18"/>
      <c r="F776" s="18"/>
      <c r="G776" s="18"/>
      <c r="H776" s="841"/>
      <c r="I776" s="841"/>
      <c r="J776" s="841"/>
      <c r="K776" s="841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</row>
    <row r="777" spans="1:44" ht="15">
      <c r="A777" s="18"/>
      <c r="B777" s="18"/>
      <c r="C777" s="18"/>
      <c r="D777" s="18"/>
      <c r="E777" s="18"/>
      <c r="F777" s="18"/>
      <c r="G777" s="18"/>
      <c r="H777" s="841"/>
      <c r="I777" s="841"/>
      <c r="J777" s="841"/>
      <c r="K777" s="841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</row>
    <row r="778" spans="1:44" ht="15">
      <c r="A778" s="18"/>
      <c r="B778" s="18"/>
      <c r="C778" s="18"/>
      <c r="D778" s="18"/>
      <c r="E778" s="18"/>
      <c r="F778" s="18"/>
      <c r="G778" s="18"/>
      <c r="H778" s="841"/>
      <c r="I778" s="841"/>
      <c r="J778" s="841"/>
      <c r="K778" s="841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</row>
    <row r="779" spans="1:44"/>
    <row r="780" spans="1:44"/>
    <row r="781" spans="1:44"/>
    <row r="782" spans="1:44"/>
    <row r="783" spans="1:44"/>
    <row r="784" spans="1:44"/>
    <row r="785"/>
    <row r="786"/>
    <row r="787"/>
    <row r="788"/>
    <row r="789"/>
    <row r="790"/>
    <row r="791"/>
    <row r="792"/>
    <row r="793"/>
  </sheetData>
  <mergeCells count="4">
    <mergeCell ref="A2:G2"/>
    <mergeCell ref="E515:G518"/>
    <mergeCell ref="F1:G1"/>
    <mergeCell ref="C515:D515"/>
  </mergeCells>
  <hyperlinks>
    <hyperlink ref="C515" r:id="rId1"/>
  </hyperlinks>
  <printOptions horizontalCentered="1"/>
  <pageMargins left="0.15748031496062992" right="0.15748031496062992" top="0.23622047244094491" bottom="0.33" header="0.15748031496062992" footer="0.17"/>
  <pageSetup paperSize="9" scale="38" firstPageNumber="0" fitToHeight="4" orientation="portrait" horizontalDpi="300" verticalDpi="300" r:id="rId2"/>
  <headerFooter alignWithMargins="0">
    <oddHeader xml:space="preserve">&amp;C                              </oddHeader>
    <oddFooter>&amp;L&amp;"Tahoma,Pogrubiony"www.vesbopoland.pl&amp;R&amp;P</oddFooter>
  </headerFooter>
  <rowBreaks count="4" manualBreakCount="4">
    <brk id="108" max="6" man="1"/>
    <brk id="240" max="6" man="1"/>
    <brk id="335" max="6" man="1"/>
    <brk id="442" max="6" man="1"/>
  </rowBreak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48900"/>
  </sheetPr>
  <dimension ref="A1:XCA765"/>
  <sheetViews>
    <sheetView view="pageBreakPreview" zoomScale="80" zoomScaleSheetLayoutView="80" workbookViewId="0">
      <selection activeCell="B62" sqref="B62"/>
    </sheetView>
  </sheetViews>
  <sheetFormatPr defaultRowHeight="15"/>
  <cols>
    <col min="1" max="1" width="34" style="200" customWidth="1"/>
    <col min="2" max="2" width="34.140625" style="14" customWidth="1"/>
    <col min="3" max="3" width="28" style="778" customWidth="1"/>
    <col min="4" max="4" width="27.140625" style="772" customWidth="1"/>
    <col min="5" max="5" width="22.28515625" style="776" customWidth="1"/>
    <col min="6" max="6" width="20.5703125" style="772" customWidth="1"/>
    <col min="7" max="7" width="23.7109375" style="777" customWidth="1"/>
    <col min="8" max="16302" width="14.140625" style="18" customWidth="1"/>
    <col min="16303" max="16384" width="12.5703125" style="18" customWidth="1"/>
  </cols>
  <sheetData>
    <row r="1" spans="1:7 16303:16303" s="1" customFormat="1" ht="88.5" customHeight="1">
      <c r="A1" s="194"/>
      <c r="B1" s="26"/>
      <c r="C1" s="502"/>
      <c r="D1" s="79"/>
      <c r="E1" s="228"/>
      <c r="F1" s="846"/>
      <c r="G1" s="847"/>
    </row>
    <row r="2" spans="1:7 16303:16303" s="2" customFormat="1" ht="37.5" customHeight="1">
      <c r="A2" s="844" t="s">
        <v>18</v>
      </c>
      <c r="B2" s="864"/>
      <c r="C2" s="864"/>
      <c r="D2" s="864"/>
      <c r="E2" s="864"/>
      <c r="F2" s="864"/>
      <c r="G2" s="864"/>
    </row>
    <row r="3" spans="1:7 16303:16303" s="192" customFormat="1" ht="34.5" customHeight="1">
      <c r="A3" s="191"/>
      <c r="B3" s="191"/>
      <c r="C3" s="41" t="s">
        <v>0</v>
      </c>
      <c r="D3" s="41" t="s">
        <v>7</v>
      </c>
      <c r="E3" s="229" t="s">
        <v>1</v>
      </c>
      <c r="F3" s="42" t="s">
        <v>8</v>
      </c>
      <c r="G3" s="230" t="s">
        <v>9</v>
      </c>
    </row>
    <row r="4" spans="1:7 16303:16303" s="792" customFormat="1" ht="2.25" customHeight="1">
      <c r="A4" s="802"/>
      <c r="B4" s="794"/>
      <c r="C4" s="794"/>
      <c r="D4" s="794"/>
      <c r="E4" s="794"/>
      <c r="F4" s="794"/>
      <c r="G4" s="795"/>
    </row>
    <row r="5" spans="1:7 16303:16303" s="193" customFormat="1" ht="12.95" customHeight="1">
      <c r="A5" s="195"/>
      <c r="B5" s="3"/>
      <c r="C5" s="785"/>
      <c r="D5" s="785"/>
      <c r="E5" s="785"/>
      <c r="F5" s="785" t="s">
        <v>11</v>
      </c>
      <c r="G5" s="786">
        <v>0</v>
      </c>
    </row>
    <row r="6" spans="1:7 16303:16303" s="792" customFormat="1" ht="2.25" customHeight="1">
      <c r="A6" s="196"/>
      <c r="B6" s="30"/>
      <c r="C6" s="794"/>
      <c r="D6" s="794"/>
      <c r="E6" s="794"/>
      <c r="F6" s="794"/>
      <c r="G6" s="795"/>
    </row>
    <row r="7" spans="1:7 16303:16303" s="792" customFormat="1" ht="13.9" customHeight="1">
      <c r="A7" s="241" t="s">
        <v>1479</v>
      </c>
      <c r="B7" s="346"/>
      <c r="C7" s="346"/>
      <c r="D7" s="346"/>
      <c r="E7" s="624"/>
      <c r="F7" s="363"/>
      <c r="G7" s="612"/>
    </row>
    <row r="8" spans="1:7 16303:16303" s="204" customFormat="1" ht="38.25" customHeight="1">
      <c r="A8" s="355" t="s">
        <v>670</v>
      </c>
      <c r="B8" s="203"/>
      <c r="C8" s="53"/>
      <c r="D8" s="53"/>
      <c r="E8" s="53"/>
      <c r="F8" s="53"/>
      <c r="G8" s="53"/>
    </row>
    <row r="9" spans="1:7 16303:16303" s="5" customFormat="1" ht="14.45" customHeight="1">
      <c r="A9" s="782"/>
      <c r="B9" s="779"/>
      <c r="C9" s="807"/>
      <c r="D9" s="800"/>
      <c r="E9" s="803" t="s">
        <v>13</v>
      </c>
      <c r="F9" s="210"/>
      <c r="G9" s="797"/>
    </row>
    <row r="10" spans="1:7 16303:16303" s="5" customFormat="1" ht="14.45" customHeight="1">
      <c r="A10" s="782"/>
      <c r="B10" s="779"/>
      <c r="C10" s="807" t="s">
        <v>40</v>
      </c>
      <c r="D10" s="799" t="s">
        <v>2</v>
      </c>
      <c r="E10" s="211" t="s">
        <v>20</v>
      </c>
      <c r="F10" s="798">
        <v>3.82</v>
      </c>
      <c r="G10" s="798">
        <f>ROUND(F10-(F10*$G$5),2)</f>
        <v>3.82</v>
      </c>
      <c r="XCA10" s="806"/>
    </row>
    <row r="11" spans="1:7 16303:16303" s="5" customFormat="1" ht="14.45" customHeight="1">
      <c r="A11" s="782"/>
      <c r="B11" s="779"/>
      <c r="C11" s="808" t="s">
        <v>41</v>
      </c>
      <c r="D11" s="801" t="s">
        <v>19</v>
      </c>
      <c r="E11" s="804" t="s">
        <v>20</v>
      </c>
      <c r="F11" s="796">
        <v>4.0599999999999996</v>
      </c>
      <c r="G11" s="796">
        <f>ROUND(F11-(F11*$G$5),2)</f>
        <v>4.0599999999999996</v>
      </c>
      <c r="XCA11" s="806"/>
    </row>
    <row r="12" spans="1:7 16303:16303" s="5" customFormat="1" ht="14.45" customHeight="1">
      <c r="A12" s="782"/>
      <c r="B12" s="779"/>
      <c r="C12" s="523" t="s">
        <v>42</v>
      </c>
      <c r="D12" s="799" t="s">
        <v>3</v>
      </c>
      <c r="E12" s="213" t="s">
        <v>21</v>
      </c>
      <c r="F12" s="798">
        <v>5.32</v>
      </c>
      <c r="G12" s="798">
        <f>ROUND(F12-(F12*$G$5),2)</f>
        <v>5.32</v>
      </c>
      <c r="XCA12" s="806"/>
    </row>
    <row r="13" spans="1:7 16303:16303" s="5" customFormat="1" ht="36" customHeight="1">
      <c r="A13" s="6"/>
      <c r="B13" s="6"/>
      <c r="C13" s="622"/>
      <c r="D13" s="788"/>
      <c r="E13" s="214"/>
      <c r="F13" s="787"/>
      <c r="G13" s="787"/>
      <c r="XCA13" s="806"/>
    </row>
    <row r="14" spans="1:7 16303:16303" s="792" customFormat="1" ht="2.25" customHeight="1">
      <c r="A14" s="802"/>
      <c r="B14" s="794"/>
      <c r="C14" s="794"/>
      <c r="D14" s="794"/>
      <c r="E14" s="794"/>
      <c r="F14" s="794"/>
      <c r="G14" s="795"/>
      <c r="XCA14" s="806"/>
    </row>
    <row r="15" spans="1:7 16303:16303" s="792" customFormat="1" ht="14.45" customHeight="1">
      <c r="A15" s="241" t="s">
        <v>1480</v>
      </c>
      <c r="B15" s="346"/>
      <c r="C15" s="346"/>
      <c r="D15" s="346"/>
      <c r="E15" s="624"/>
      <c r="F15" s="363"/>
      <c r="G15" s="612"/>
      <c r="XCA15" s="806"/>
    </row>
    <row r="16" spans="1:7 16303:16303" s="202" customFormat="1" ht="38.25" customHeight="1">
      <c r="A16" s="784" t="s">
        <v>1364</v>
      </c>
      <c r="B16" s="773"/>
      <c r="C16" s="774"/>
      <c r="D16" s="774"/>
      <c r="E16" s="775"/>
      <c r="F16" s="785" t="s">
        <v>11</v>
      </c>
      <c r="G16" s="786">
        <v>0</v>
      </c>
      <c r="XCA16" s="806"/>
    </row>
    <row r="17" spans="1:7 16303:16303" s="5" customFormat="1" ht="12.6" customHeight="1">
      <c r="A17" s="195"/>
      <c r="B17" s="780"/>
      <c r="C17" s="807"/>
      <c r="D17" s="800"/>
      <c r="E17" s="803" t="s">
        <v>15</v>
      </c>
      <c r="F17" s="210"/>
      <c r="G17" s="797"/>
      <c r="XCA17" s="806"/>
    </row>
    <row r="18" spans="1:7 16303:16303" s="5" customFormat="1" ht="14.45" customHeight="1">
      <c r="A18" s="782"/>
      <c r="B18" s="779"/>
      <c r="C18" s="807" t="s">
        <v>43</v>
      </c>
      <c r="D18" s="799" t="s">
        <v>26</v>
      </c>
      <c r="E18" s="211" t="s">
        <v>12</v>
      </c>
      <c r="F18" s="798">
        <v>300.12</v>
      </c>
      <c r="G18" s="798">
        <f>ROUND(F18-(F18*$G$16),2)</f>
        <v>300.12</v>
      </c>
      <c r="XCA18" s="806"/>
    </row>
    <row r="19" spans="1:7 16303:16303" s="5" customFormat="1" ht="14.45" customHeight="1">
      <c r="A19" s="782"/>
      <c r="B19" s="779"/>
      <c r="C19" s="606" t="s">
        <v>44</v>
      </c>
      <c r="D19" s="801" t="s">
        <v>27</v>
      </c>
      <c r="E19" s="216" t="s">
        <v>12</v>
      </c>
      <c r="F19" s="796">
        <v>433.52</v>
      </c>
      <c r="G19" s="796">
        <f>ROUND(F19-(F19*$G$16),2)</f>
        <v>433.52</v>
      </c>
      <c r="XCA19" s="806"/>
    </row>
    <row r="20" spans="1:7 16303:16303" s="5" customFormat="1" ht="14.45" customHeight="1">
      <c r="A20" s="782"/>
      <c r="B20" s="779"/>
      <c r="C20" s="523" t="s">
        <v>45</v>
      </c>
      <c r="D20" s="799" t="s">
        <v>28</v>
      </c>
      <c r="E20" s="211" t="s">
        <v>12</v>
      </c>
      <c r="F20" s="798">
        <v>566.91999999999996</v>
      </c>
      <c r="G20" s="798">
        <f>ROUND(F20-(F20*$G$16),2)</f>
        <v>566.91999999999996</v>
      </c>
      <c r="XCA20" s="806"/>
    </row>
    <row r="21" spans="1:7 16303:16303" s="5" customFormat="1" ht="14.45" customHeight="1">
      <c r="A21" s="195"/>
      <c r="B21" s="7"/>
      <c r="C21" s="607" t="s">
        <v>46</v>
      </c>
      <c r="D21" s="801" t="s">
        <v>29</v>
      </c>
      <c r="E21" s="216" t="s">
        <v>12</v>
      </c>
      <c r="F21" s="796">
        <v>706.98</v>
      </c>
      <c r="G21" s="796">
        <f>ROUND(F21-(F21*$G$16),2)</f>
        <v>706.98</v>
      </c>
      <c r="XCA21" s="806"/>
    </row>
    <row r="22" spans="1:7 16303:16303" s="5" customFormat="1" ht="14.45" customHeight="1">
      <c r="A22" s="782"/>
      <c r="B22" s="779"/>
      <c r="C22" s="618" t="s">
        <v>47</v>
      </c>
      <c r="D22" s="217" t="s">
        <v>30</v>
      </c>
      <c r="E22" s="218" t="s">
        <v>12</v>
      </c>
      <c r="F22" s="798">
        <v>843.7</v>
      </c>
      <c r="G22" s="798">
        <f>ROUND(F22-(F22*$G$16),2)</f>
        <v>843.7</v>
      </c>
      <c r="XCA22" s="806"/>
    </row>
    <row r="23" spans="1:7 16303:16303" s="5" customFormat="1" ht="14.45" customHeight="1">
      <c r="A23" s="782"/>
      <c r="B23" s="779"/>
      <c r="C23" s="606" t="s">
        <v>48</v>
      </c>
      <c r="D23" s="801" t="s">
        <v>31</v>
      </c>
      <c r="E23" s="804" t="s">
        <v>12</v>
      </c>
      <c r="F23" s="619">
        <v>973.76</v>
      </c>
      <c r="G23" s="796">
        <f>ROUND(F23-(F23*$G$16),2)</f>
        <v>973.76</v>
      </c>
      <c r="XCA23" s="806"/>
    </row>
    <row r="24" spans="1:7 16303:16303" s="5" customFormat="1" ht="14.45" customHeight="1">
      <c r="A24" s="782"/>
      <c r="B24" s="779"/>
      <c r="C24" s="618" t="s">
        <v>49</v>
      </c>
      <c r="D24" s="217" t="s">
        <v>32</v>
      </c>
      <c r="E24" s="218" t="s">
        <v>12</v>
      </c>
      <c r="F24" s="798">
        <v>1117.1500000000001</v>
      </c>
      <c r="G24" s="798">
        <f>ROUND(F24-(F24*$G$16),2)</f>
        <v>1117.1500000000001</v>
      </c>
      <c r="XCA24" s="806"/>
    </row>
    <row r="25" spans="1:7 16303:16303" s="5" customFormat="1" ht="14.45" customHeight="1">
      <c r="A25" s="195"/>
      <c r="B25" s="7"/>
      <c r="C25" s="607" t="s">
        <v>50</v>
      </c>
      <c r="D25" s="801" t="s">
        <v>33</v>
      </c>
      <c r="E25" s="216" t="s">
        <v>12</v>
      </c>
      <c r="F25" s="796">
        <v>1250.55</v>
      </c>
      <c r="G25" s="796">
        <f>ROUND(F25-(F25*$G$16),2)</f>
        <v>1250.55</v>
      </c>
      <c r="XCA25" s="806"/>
    </row>
    <row r="26" spans="1:7 16303:16303" s="5" customFormat="1" ht="14.45" customHeight="1">
      <c r="A26" s="195"/>
      <c r="B26" s="7"/>
      <c r="C26" s="616" t="s">
        <v>51</v>
      </c>
      <c r="D26" s="217" t="s">
        <v>34</v>
      </c>
      <c r="E26" s="219" t="s">
        <v>12</v>
      </c>
      <c r="F26" s="798">
        <v>1383.93</v>
      </c>
      <c r="G26" s="798">
        <f>ROUND(F26-(F26*$G$16),2)</f>
        <v>1383.93</v>
      </c>
      <c r="XCA26" s="806"/>
    </row>
    <row r="27" spans="1:7 16303:16303" s="5" customFormat="1" ht="14.45" customHeight="1">
      <c r="A27" s="195"/>
      <c r="B27" s="7"/>
      <c r="C27" s="607" t="s">
        <v>52</v>
      </c>
      <c r="D27" s="801" t="s">
        <v>35</v>
      </c>
      <c r="E27" s="216" t="s">
        <v>12</v>
      </c>
      <c r="F27" s="796">
        <v>1523.99</v>
      </c>
      <c r="G27" s="796">
        <f>ROUND(F27-(F27*$G$16),2)</f>
        <v>1523.99</v>
      </c>
      <c r="XCA27" s="806"/>
    </row>
    <row r="28" spans="1:7 16303:16303" s="5" customFormat="1" ht="14.45" customHeight="1">
      <c r="A28" s="195"/>
      <c r="B28" s="7"/>
      <c r="C28" s="616" t="s">
        <v>53</v>
      </c>
      <c r="D28" s="217" t="s">
        <v>36</v>
      </c>
      <c r="E28" s="219" t="s">
        <v>12</v>
      </c>
      <c r="F28" s="798">
        <v>1654.05</v>
      </c>
      <c r="G28" s="798">
        <f>ROUND(F28-(F28*$G$16),2)</f>
        <v>1654.05</v>
      </c>
      <c r="XCA28" s="806"/>
    </row>
    <row r="29" spans="1:7 16303:16303" s="5" customFormat="1" ht="14.45" customHeight="1">
      <c r="A29" s="195"/>
      <c r="B29" s="7"/>
      <c r="C29" s="607" t="s">
        <v>54</v>
      </c>
      <c r="D29" s="801" t="s">
        <v>37</v>
      </c>
      <c r="E29" s="216" t="s">
        <v>12</v>
      </c>
      <c r="F29" s="796">
        <v>1802.91</v>
      </c>
      <c r="G29" s="796">
        <f>ROUND(F29-(F29*$G$16),2)</f>
        <v>1802.91</v>
      </c>
      <c r="XCA29" s="806"/>
    </row>
    <row r="30" spans="1:7 16303:16303" s="5" customFormat="1" ht="14.45" customHeight="1">
      <c r="A30" s="195"/>
      <c r="B30" s="7"/>
      <c r="C30" s="616" t="s">
        <v>55</v>
      </c>
      <c r="D30" s="217" t="s">
        <v>38</v>
      </c>
      <c r="E30" s="219" t="s">
        <v>12</v>
      </c>
      <c r="F30" s="798">
        <v>1965.17</v>
      </c>
      <c r="G30" s="798">
        <f>ROUND(F30-(F30*$G$16),2)</f>
        <v>1965.17</v>
      </c>
      <c r="XCA30" s="806"/>
    </row>
    <row r="31" spans="1:7 16303:16303" s="5" customFormat="1" ht="12.2" customHeight="1">
      <c r="A31" s="195"/>
      <c r="B31" s="7"/>
      <c r="C31" s="622"/>
      <c r="D31" s="788"/>
      <c r="E31" s="214"/>
      <c r="F31" s="787"/>
      <c r="G31" s="787"/>
      <c r="XCA31" s="806"/>
    </row>
    <row r="32" spans="1:7 16303:16303" s="792" customFormat="1" ht="2.25" customHeight="1">
      <c r="A32" s="802"/>
      <c r="B32" s="794"/>
      <c r="C32" s="794"/>
      <c r="D32" s="794"/>
      <c r="E32" s="794"/>
      <c r="F32" s="794"/>
      <c r="G32" s="795"/>
      <c r="XCA32" s="806"/>
    </row>
    <row r="33" spans="1:7 16303:16303" s="5" customFormat="1" ht="38.25" customHeight="1">
      <c r="A33" s="784" t="s">
        <v>1436</v>
      </c>
      <c r="B33" s="7"/>
      <c r="C33" s="774"/>
      <c r="D33" s="774"/>
      <c r="E33" s="775"/>
      <c r="F33" s="785"/>
      <c r="G33" s="786"/>
      <c r="XCA33" s="806"/>
    </row>
    <row r="34" spans="1:7 16303:16303" s="5" customFormat="1" ht="14.45" customHeight="1">
      <c r="A34" s="195" t="s">
        <v>1416</v>
      </c>
      <c r="B34" s="7"/>
      <c r="C34" s="807"/>
      <c r="D34" s="800"/>
      <c r="E34" s="803" t="s">
        <v>15</v>
      </c>
      <c r="F34" s="210"/>
      <c r="G34" s="797"/>
      <c r="XCA34" s="806"/>
    </row>
    <row r="35" spans="1:7 16303:16303" s="5" customFormat="1" ht="14.45" customHeight="1">
      <c r="A35" s="195" t="s">
        <v>1417</v>
      </c>
      <c r="B35" s="7"/>
      <c r="C35" s="807" t="s">
        <v>1365</v>
      </c>
      <c r="D35" s="799" t="s">
        <v>26</v>
      </c>
      <c r="E35" s="211" t="s">
        <v>12</v>
      </c>
      <c r="F35" s="798">
        <v>431.47</v>
      </c>
      <c r="G35" s="798">
        <f>ROUND(F35-(F35*$G$16),2)</f>
        <v>431.47</v>
      </c>
      <c r="XCA35" s="806"/>
    </row>
    <row r="36" spans="1:7 16303:16303" s="5" customFormat="1" ht="14.45" customHeight="1">
      <c r="A36" s="195" t="s">
        <v>1418</v>
      </c>
      <c r="B36" s="7"/>
      <c r="C36" s="606" t="s">
        <v>1366</v>
      </c>
      <c r="D36" s="801" t="s">
        <v>27</v>
      </c>
      <c r="E36" s="216" t="s">
        <v>12</v>
      </c>
      <c r="F36" s="796">
        <v>564.87</v>
      </c>
      <c r="G36" s="796">
        <f>ROUND(F36-(F36*$G$16),2)</f>
        <v>564.87</v>
      </c>
      <c r="XCA36" s="806"/>
    </row>
    <row r="37" spans="1:7 16303:16303" s="5" customFormat="1" ht="14.45" customHeight="1">
      <c r="A37" s="195" t="s">
        <v>1435</v>
      </c>
      <c r="B37" s="7"/>
      <c r="C37" s="523" t="s">
        <v>1367</v>
      </c>
      <c r="D37" s="799" t="s">
        <v>28</v>
      </c>
      <c r="E37" s="211" t="s">
        <v>12</v>
      </c>
      <c r="F37" s="798">
        <v>698.26</v>
      </c>
      <c r="G37" s="798">
        <f>ROUND(F37-(F37*$G$16),2)</f>
        <v>698.26</v>
      </c>
      <c r="XCA37" s="806"/>
    </row>
    <row r="38" spans="1:7 16303:16303" s="5" customFormat="1" ht="14.45" customHeight="1">
      <c r="A38" s="195" t="s">
        <v>1419</v>
      </c>
      <c r="B38" s="7"/>
      <c r="C38" s="607" t="s">
        <v>1368</v>
      </c>
      <c r="D38" s="801" t="s">
        <v>29</v>
      </c>
      <c r="E38" s="216" t="s">
        <v>12</v>
      </c>
      <c r="F38" s="796">
        <v>838.32</v>
      </c>
      <c r="G38" s="796">
        <f>ROUND(F38-(F38*$G$16),2)</f>
        <v>838.32</v>
      </c>
      <c r="XCA38" s="806"/>
    </row>
    <row r="39" spans="1:7 16303:16303" s="5" customFormat="1" ht="14.45" customHeight="1">
      <c r="A39" s="195" t="s">
        <v>1420</v>
      </c>
      <c r="B39" s="7"/>
      <c r="C39" s="618" t="s">
        <v>1369</v>
      </c>
      <c r="D39" s="217" t="s">
        <v>30</v>
      </c>
      <c r="E39" s="218" t="s">
        <v>12</v>
      </c>
      <c r="F39" s="798">
        <v>975.05</v>
      </c>
      <c r="G39" s="798">
        <f>ROUND(F39-(F39*$G$16),2)</f>
        <v>975.05</v>
      </c>
      <c r="XCA39" s="806"/>
    </row>
    <row r="40" spans="1:7 16303:16303" s="5" customFormat="1" ht="14.45" customHeight="1">
      <c r="A40" s="195"/>
      <c r="B40" s="7"/>
      <c r="C40" s="606" t="s">
        <v>1370</v>
      </c>
      <c r="D40" s="801" t="s">
        <v>31</v>
      </c>
      <c r="E40" s="804" t="s">
        <v>12</v>
      </c>
      <c r="F40" s="619">
        <v>1105.0999999999999</v>
      </c>
      <c r="G40" s="796">
        <f>ROUND(F40-(F40*$G$16),2)</f>
        <v>1105.0999999999999</v>
      </c>
      <c r="XCA40" s="806"/>
    </row>
    <row r="41" spans="1:7 16303:16303" s="5" customFormat="1" ht="14.45" customHeight="1">
      <c r="A41" s="195"/>
      <c r="B41" s="7"/>
      <c r="C41" s="618" t="s">
        <v>1371</v>
      </c>
      <c r="D41" s="217" t="s">
        <v>32</v>
      </c>
      <c r="E41" s="218" t="s">
        <v>12</v>
      </c>
      <c r="F41" s="798">
        <v>1248.49</v>
      </c>
      <c r="G41" s="798">
        <f>ROUND(F41-(F41*$G$16),2)</f>
        <v>1248.49</v>
      </c>
      <c r="XCA41" s="806"/>
    </row>
    <row r="42" spans="1:7 16303:16303" s="5" customFormat="1" ht="14.45" customHeight="1">
      <c r="A42" s="195"/>
      <c r="B42" s="7"/>
      <c r="C42" s="607" t="s">
        <v>1372</v>
      </c>
      <c r="D42" s="801" t="s">
        <v>33</v>
      </c>
      <c r="E42" s="216" t="s">
        <v>12</v>
      </c>
      <c r="F42" s="796">
        <v>1381.89</v>
      </c>
      <c r="G42" s="796">
        <f>ROUND(F42-(F42*$G$16),2)</f>
        <v>1381.89</v>
      </c>
      <c r="XCA42" s="806"/>
    </row>
    <row r="43" spans="1:7 16303:16303" s="5" customFormat="1" ht="14.45" customHeight="1">
      <c r="A43" s="195"/>
      <c r="B43" s="7"/>
      <c r="C43" s="616" t="s">
        <v>1373</v>
      </c>
      <c r="D43" s="217" t="s">
        <v>34</v>
      </c>
      <c r="E43" s="219" t="s">
        <v>12</v>
      </c>
      <c r="F43" s="798">
        <v>1515.28</v>
      </c>
      <c r="G43" s="798">
        <f>ROUND(F43-(F43*$G$16),2)</f>
        <v>1515.28</v>
      </c>
      <c r="XCA43" s="806"/>
    </row>
    <row r="44" spans="1:7 16303:16303" s="5" customFormat="1" ht="14.45" customHeight="1">
      <c r="A44" s="195"/>
      <c r="B44" s="7"/>
      <c r="C44" s="607" t="s">
        <v>1374</v>
      </c>
      <c r="D44" s="801" t="s">
        <v>35</v>
      </c>
      <c r="E44" s="216" t="s">
        <v>12</v>
      </c>
      <c r="F44" s="796">
        <v>1655.35</v>
      </c>
      <c r="G44" s="796">
        <f>ROUND(F44-(F44*$G$16),2)</f>
        <v>1655.35</v>
      </c>
      <c r="XCA44" s="806"/>
    </row>
    <row r="45" spans="1:7 16303:16303" s="5" customFormat="1" ht="14.45" customHeight="1">
      <c r="A45" s="195"/>
      <c r="B45" s="7"/>
      <c r="C45" s="616" t="s">
        <v>1375</v>
      </c>
      <c r="D45" s="217" t="s">
        <v>36</v>
      </c>
      <c r="E45" s="219" t="s">
        <v>12</v>
      </c>
      <c r="F45" s="798">
        <v>1785.4</v>
      </c>
      <c r="G45" s="798">
        <f>ROUND(F45-(F45*$G$16),2)</f>
        <v>1785.4</v>
      </c>
      <c r="XCA45" s="806"/>
    </row>
    <row r="46" spans="1:7 16303:16303" s="5" customFormat="1" ht="14.45" customHeight="1">
      <c r="A46" s="195"/>
      <c r="B46" s="7"/>
      <c r="C46" s="607" t="s">
        <v>1376</v>
      </c>
      <c r="D46" s="801" t="s">
        <v>37</v>
      </c>
      <c r="E46" s="216" t="s">
        <v>12</v>
      </c>
      <c r="F46" s="796">
        <v>1934.26</v>
      </c>
      <c r="G46" s="796">
        <f>ROUND(F46-(F46*$G$16),2)</f>
        <v>1934.26</v>
      </c>
      <c r="XCA46" s="806"/>
    </row>
    <row r="47" spans="1:7 16303:16303" s="5" customFormat="1" ht="14.45" customHeight="1">
      <c r="A47" s="195"/>
      <c r="B47" s="7"/>
      <c r="C47" s="749" t="s">
        <v>1377</v>
      </c>
      <c r="D47" s="217" t="s">
        <v>38</v>
      </c>
      <c r="E47" s="750" t="s">
        <v>12</v>
      </c>
      <c r="F47" s="798">
        <v>2096.52</v>
      </c>
      <c r="G47" s="751">
        <f>ROUND(F47-(F47*$G$16),2)</f>
        <v>2096.52</v>
      </c>
      <c r="XCA47" s="806"/>
    </row>
    <row r="48" spans="1:7 16303:16303" s="5" customFormat="1" ht="14.45" customHeight="1">
      <c r="A48" s="195"/>
      <c r="B48" s="7"/>
      <c r="C48" s="752"/>
      <c r="D48" s="788"/>
      <c r="E48" s="753"/>
      <c r="F48" s="787"/>
      <c r="G48" s="798"/>
      <c r="XCA48" s="806"/>
    </row>
    <row r="49" spans="1:41 16303:16303" s="792" customFormat="1" ht="3.6" customHeight="1">
      <c r="A49" s="802"/>
      <c r="B49" s="794"/>
      <c r="C49" s="794"/>
      <c r="D49" s="794"/>
      <c r="E49" s="794"/>
      <c r="F49" s="794"/>
      <c r="G49" s="794"/>
      <c r="XCA49" s="806"/>
    </row>
    <row r="50" spans="1:41 16303:16303" s="5" customFormat="1" ht="33.75" customHeight="1">
      <c r="A50" s="355" t="s">
        <v>1453</v>
      </c>
      <c r="B50" s="341"/>
      <c r="C50" s="622"/>
      <c r="D50" s="788"/>
      <c r="E50" s="214"/>
      <c r="F50" s="787"/>
      <c r="G50" s="787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1:41 16303:16303" s="5" customFormat="1" ht="14.45" customHeight="1">
      <c r="A51" s="746"/>
      <c r="B51" s="341"/>
      <c r="C51" s="622"/>
      <c r="D51" s="788"/>
      <c r="E51" s="755"/>
      <c r="F51" s="787"/>
      <c r="G51" s="787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1:41 16303:16303" s="5" customFormat="1" ht="14.45" customHeight="1">
      <c r="A52" s="746"/>
      <c r="B52" s="341"/>
      <c r="C52" s="807"/>
      <c r="D52" s="800"/>
      <c r="E52" s="757" t="s">
        <v>15</v>
      </c>
      <c r="F52" s="210"/>
      <c r="G52" s="756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1:41 16303:16303" s="5" customFormat="1" ht="14.45" customHeight="1">
      <c r="A53" s="354"/>
      <c r="B53" s="341"/>
      <c r="C53" s="618" t="s">
        <v>1452</v>
      </c>
      <c r="D53" s="799">
        <v>2</v>
      </c>
      <c r="E53" s="754" t="s">
        <v>12</v>
      </c>
      <c r="F53" s="797">
        <v>268.8</v>
      </c>
      <c r="G53" s="797">
        <f t="shared" ref="G53:G63" si="0">ROUND(F53-(F53*$G$16),2)</f>
        <v>268.8</v>
      </c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1:41 16303:16303" s="5" customFormat="1" ht="14.45" customHeight="1">
      <c r="A54" s="354"/>
      <c r="B54" s="341"/>
      <c r="C54" s="606" t="s">
        <v>1451</v>
      </c>
      <c r="D54" s="801">
        <v>3</v>
      </c>
      <c r="E54" s="804" t="s">
        <v>12</v>
      </c>
      <c r="F54" s="796">
        <v>372.75</v>
      </c>
      <c r="G54" s="796">
        <f t="shared" si="0"/>
        <v>372.75</v>
      </c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1:41 16303:16303" s="5" customFormat="1" ht="14.45" customHeight="1">
      <c r="A55" s="354"/>
      <c r="B55" s="341"/>
      <c r="C55" s="618" t="s">
        <v>1450</v>
      </c>
      <c r="D55" s="799">
        <v>4</v>
      </c>
      <c r="E55" s="211" t="s">
        <v>12</v>
      </c>
      <c r="F55" s="797">
        <v>479.12</v>
      </c>
      <c r="G55" s="797">
        <f t="shared" si="0"/>
        <v>479.12</v>
      </c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1:41 16303:16303" s="5" customFormat="1" ht="14.45" customHeight="1">
      <c r="A56" s="354"/>
      <c r="B56" s="341"/>
      <c r="C56" s="606" t="s">
        <v>1449</v>
      </c>
      <c r="D56" s="801">
        <v>5</v>
      </c>
      <c r="E56" s="804" t="s">
        <v>12</v>
      </c>
      <c r="F56" s="796">
        <v>585.59</v>
      </c>
      <c r="G56" s="796">
        <f t="shared" si="0"/>
        <v>585.59</v>
      </c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1:41 16303:16303" s="5" customFormat="1" ht="14.45" customHeight="1">
      <c r="A57" s="354"/>
      <c r="B57" s="341"/>
      <c r="C57" s="618" t="s">
        <v>1448</v>
      </c>
      <c r="D57" s="799">
        <v>6</v>
      </c>
      <c r="E57" s="211" t="s">
        <v>12</v>
      </c>
      <c r="F57" s="797">
        <v>692.06</v>
      </c>
      <c r="G57" s="797">
        <f t="shared" si="0"/>
        <v>692.06</v>
      </c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1:41 16303:16303" s="5" customFormat="1" ht="14.45" customHeight="1">
      <c r="A58" s="354"/>
      <c r="B58" s="341"/>
      <c r="C58" s="606" t="s">
        <v>1447</v>
      </c>
      <c r="D58" s="801">
        <v>7</v>
      </c>
      <c r="E58" s="804" t="s">
        <v>12</v>
      </c>
      <c r="F58" s="796">
        <v>798.53</v>
      </c>
      <c r="G58" s="796">
        <f t="shared" si="0"/>
        <v>798.53</v>
      </c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1:41 16303:16303" s="5" customFormat="1" ht="14.45" customHeight="1">
      <c r="A59" s="354"/>
      <c r="B59" s="341"/>
      <c r="C59" s="618" t="s">
        <v>1446</v>
      </c>
      <c r="D59" s="799">
        <v>8</v>
      </c>
      <c r="E59" s="211" t="s">
        <v>12</v>
      </c>
      <c r="F59" s="797">
        <v>905</v>
      </c>
      <c r="G59" s="797">
        <f t="shared" si="0"/>
        <v>905</v>
      </c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1:41 16303:16303" s="5" customFormat="1" ht="14.45" customHeight="1">
      <c r="A60" s="354"/>
      <c r="B60" s="341"/>
      <c r="C60" s="606" t="s">
        <v>1445</v>
      </c>
      <c r="D60" s="801">
        <v>9</v>
      </c>
      <c r="E60" s="804" t="s">
        <v>12</v>
      </c>
      <c r="F60" s="796">
        <v>1011.47</v>
      </c>
      <c r="G60" s="636">
        <f t="shared" si="0"/>
        <v>1011.47</v>
      </c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1:41 16303:16303" s="5" customFormat="1" ht="14.45" customHeight="1">
      <c r="A61" s="354"/>
      <c r="B61" s="341"/>
      <c r="C61" s="618" t="s">
        <v>1444</v>
      </c>
      <c r="D61" s="799">
        <v>10</v>
      </c>
      <c r="E61" s="211" t="s">
        <v>12</v>
      </c>
      <c r="F61" s="797">
        <v>1117.94</v>
      </c>
      <c r="G61" s="797">
        <f t="shared" si="0"/>
        <v>1117.94</v>
      </c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1:41 16303:16303" s="5" customFormat="1" ht="14.45" customHeight="1">
      <c r="A62" s="354"/>
      <c r="B62" s="341"/>
      <c r="C62" s="606" t="s">
        <v>1443</v>
      </c>
      <c r="D62" s="801">
        <v>11</v>
      </c>
      <c r="E62" s="804" t="s">
        <v>12</v>
      </c>
      <c r="F62" s="796">
        <v>1224.4100000000001</v>
      </c>
      <c r="G62" s="796">
        <f t="shared" si="0"/>
        <v>1224.4100000000001</v>
      </c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1:41 16303:16303" s="5" customFormat="1" ht="14.45" customHeight="1">
      <c r="A63" s="354"/>
      <c r="B63" s="341"/>
      <c r="C63" s="618" t="s">
        <v>1442</v>
      </c>
      <c r="D63" s="799">
        <v>12</v>
      </c>
      <c r="E63" s="211" t="s">
        <v>12</v>
      </c>
      <c r="F63" s="797">
        <v>1330.88</v>
      </c>
      <c r="G63" s="797">
        <f t="shared" si="0"/>
        <v>1330.88</v>
      </c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1:41 16303:16303" s="5" customFormat="1" ht="14.45" customHeight="1">
      <c r="A64" s="354"/>
      <c r="B64" s="341"/>
      <c r="C64" s="622"/>
      <c r="D64" s="788"/>
      <c r="E64" s="214"/>
      <c r="F64" s="787"/>
      <c r="G64" s="787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1:8 16303:16303" s="23" customFormat="1" ht="18.75" customHeight="1">
      <c r="A65" s="195"/>
      <c r="B65" s="24"/>
      <c r="C65" s="622"/>
      <c r="D65" s="788"/>
      <c r="E65" s="214"/>
      <c r="F65" s="787"/>
      <c r="G65" s="787"/>
      <c r="XCA65" s="806"/>
    </row>
    <row r="66" spans="1:8 16303:16303" s="792" customFormat="1" ht="2.25" customHeight="1">
      <c r="A66" s="802"/>
      <c r="B66" s="794"/>
      <c r="C66" s="794"/>
      <c r="D66" s="794"/>
      <c r="E66" s="794"/>
      <c r="F66" s="794"/>
      <c r="G66" s="795"/>
      <c r="XCA66" s="806"/>
    </row>
    <row r="67" spans="1:8 16303:16303" s="792" customFormat="1" ht="16.899999999999999" customHeight="1">
      <c r="A67" s="241" t="s">
        <v>729</v>
      </c>
      <c r="B67" s="346"/>
      <c r="C67" s="346"/>
      <c r="D67" s="346"/>
      <c r="E67" s="624"/>
      <c r="F67" s="363"/>
      <c r="G67" s="612"/>
      <c r="XCA67" s="806"/>
    </row>
    <row r="68" spans="1:8 16303:16303" s="206" customFormat="1" ht="38.25" customHeight="1">
      <c r="A68" s="784" t="s">
        <v>64</v>
      </c>
      <c r="B68" s="203"/>
      <c r="C68" s="65"/>
      <c r="D68" s="65"/>
      <c r="E68" s="65"/>
      <c r="F68" s="785"/>
      <c r="G68" s="786"/>
      <c r="XCA68" s="806"/>
    </row>
    <row r="69" spans="1:8 16303:16303" s="769" customFormat="1" ht="14.45" customHeight="1">
      <c r="A69" s="782"/>
      <c r="B69" s="779"/>
      <c r="C69" s="807"/>
      <c r="D69" s="800"/>
      <c r="E69" s="803" t="s">
        <v>15</v>
      </c>
      <c r="F69" s="210"/>
      <c r="G69" s="797"/>
      <c r="XCA69" s="806"/>
    </row>
    <row r="70" spans="1:8 16303:16303" s="769" customFormat="1" ht="14.45" customHeight="1">
      <c r="A70" s="782"/>
      <c r="B70" s="779"/>
      <c r="C70" s="808" t="s">
        <v>57</v>
      </c>
      <c r="D70" s="801" t="s">
        <v>22</v>
      </c>
      <c r="E70" s="804" t="s">
        <v>12</v>
      </c>
      <c r="F70" s="796">
        <v>2234.31</v>
      </c>
      <c r="G70" s="796">
        <f>ROUND(F70-(F70*$G$16),2)</f>
        <v>2234.31</v>
      </c>
      <c r="H70" s="5"/>
      <c r="XCA70" s="806"/>
    </row>
    <row r="71" spans="1:8 16303:16303" s="769" customFormat="1" ht="14.45" customHeight="1">
      <c r="A71" s="782"/>
      <c r="B71" s="779"/>
      <c r="C71" s="523" t="s">
        <v>56</v>
      </c>
      <c r="D71" s="799" t="s">
        <v>23</v>
      </c>
      <c r="E71" s="805" t="s">
        <v>12</v>
      </c>
      <c r="F71" s="798">
        <v>2200.96</v>
      </c>
      <c r="G71" s="798">
        <f>ROUND(F71-(F71*$G$16),2)</f>
        <v>2200.96</v>
      </c>
      <c r="H71" s="5"/>
      <c r="XCA71" s="806"/>
    </row>
    <row r="72" spans="1:8 16303:16303" s="769" customFormat="1" ht="82.5" customHeight="1">
      <c r="A72" s="782"/>
      <c r="B72" s="779"/>
      <c r="C72" s="608"/>
      <c r="D72" s="134"/>
      <c r="E72" s="77"/>
      <c r="F72" s="774"/>
      <c r="G72" s="787"/>
      <c r="XCA72" s="806"/>
    </row>
    <row r="73" spans="1:8 16303:16303" s="792" customFormat="1" ht="2.25" customHeight="1">
      <c r="A73" s="802"/>
      <c r="B73" s="794"/>
      <c r="C73" s="794"/>
      <c r="D73" s="794"/>
      <c r="E73" s="794"/>
      <c r="F73" s="794"/>
      <c r="G73" s="795"/>
      <c r="XCA73" s="806"/>
    </row>
    <row r="74" spans="1:8 16303:16303" s="206" customFormat="1" ht="38.25" customHeight="1">
      <c r="A74" s="784" t="s">
        <v>65</v>
      </c>
      <c r="B74" s="203"/>
      <c r="C74" s="65"/>
      <c r="D74" s="65"/>
      <c r="E74" s="65"/>
      <c r="F74" s="785"/>
      <c r="G74" s="786"/>
      <c r="XCA74" s="806"/>
    </row>
    <row r="75" spans="1:8 16303:16303" s="769" customFormat="1" ht="14.45" customHeight="1">
      <c r="A75" s="782"/>
      <c r="B75" s="779"/>
      <c r="C75" s="807"/>
      <c r="D75" s="800"/>
      <c r="E75" s="803" t="s">
        <v>15</v>
      </c>
      <c r="F75" s="210"/>
      <c r="G75" s="797"/>
      <c r="XCA75" s="806"/>
    </row>
    <row r="76" spans="1:8 16303:16303" s="769" customFormat="1" ht="14.45" customHeight="1">
      <c r="A76" s="782"/>
      <c r="B76" s="779"/>
      <c r="C76" s="808" t="s">
        <v>59</v>
      </c>
      <c r="D76" s="801" t="s">
        <v>22</v>
      </c>
      <c r="E76" s="804" t="s">
        <v>12</v>
      </c>
      <c r="F76" s="796">
        <v>1667.4</v>
      </c>
      <c r="G76" s="796">
        <f>ROUND(F76-(F76*$G$16),2)</f>
        <v>1667.4</v>
      </c>
      <c r="H76" s="5"/>
      <c r="XCA76" s="806"/>
    </row>
    <row r="77" spans="1:8 16303:16303" s="769" customFormat="1" ht="14.45" customHeight="1">
      <c r="A77" s="782"/>
      <c r="B77" s="779"/>
      <c r="C77" s="523" t="s">
        <v>58</v>
      </c>
      <c r="D77" s="799" t="s">
        <v>23</v>
      </c>
      <c r="E77" s="805" t="s">
        <v>12</v>
      </c>
      <c r="F77" s="798">
        <v>1600.69</v>
      </c>
      <c r="G77" s="798">
        <f>ROUND(F77-(F77*$G$16),2)</f>
        <v>1600.69</v>
      </c>
      <c r="H77" s="5"/>
      <c r="XCA77" s="806"/>
    </row>
    <row r="78" spans="1:8 16303:16303" s="769" customFormat="1" ht="53.25" customHeight="1">
      <c r="A78" s="782"/>
      <c r="B78" s="779"/>
      <c r="C78" s="611"/>
      <c r="D78" s="788"/>
      <c r="E78" s="214"/>
      <c r="F78" s="611"/>
      <c r="G78" s="788"/>
      <c r="XCA78" s="806"/>
    </row>
    <row r="79" spans="1:8 16303:16303" s="769" customFormat="1" ht="10.5" customHeight="1">
      <c r="A79" s="782"/>
      <c r="B79" s="779"/>
      <c r="C79" s="611"/>
      <c r="D79" s="788"/>
      <c r="E79" s="214"/>
      <c r="F79" s="611"/>
      <c r="G79" s="788"/>
      <c r="XCA79" s="806"/>
    </row>
    <row r="80" spans="1:8 16303:16303" s="792" customFormat="1" ht="2.25" customHeight="1">
      <c r="A80" s="802"/>
      <c r="B80" s="794"/>
      <c r="C80" s="794"/>
      <c r="D80" s="794"/>
      <c r="E80" s="794"/>
      <c r="F80" s="794"/>
      <c r="G80" s="795"/>
      <c r="XCA80" s="806"/>
    </row>
    <row r="81" spans="1:8 16303:16303" s="5" customFormat="1" ht="38.25" customHeight="1">
      <c r="A81" s="784" t="s">
        <v>39</v>
      </c>
      <c r="B81" s="780"/>
      <c r="C81" s="222"/>
      <c r="D81" s="222"/>
      <c r="E81" s="222"/>
      <c r="F81" s="785"/>
      <c r="G81" s="786"/>
      <c r="XCA81" s="806"/>
    </row>
    <row r="82" spans="1:8 16303:16303" s="5" customFormat="1" ht="14.45" customHeight="1">
      <c r="A82" s="782"/>
      <c r="B82" s="779"/>
      <c r="C82" s="807"/>
      <c r="D82" s="800"/>
      <c r="E82" s="803" t="s">
        <v>4</v>
      </c>
      <c r="F82" s="523"/>
      <c r="G82" s="799"/>
      <c r="XCA82" s="806"/>
    </row>
    <row r="83" spans="1:8 16303:16303" s="5" customFormat="1" ht="14.45" customHeight="1">
      <c r="A83" s="782"/>
      <c r="B83" s="779"/>
      <c r="C83" s="808" t="s">
        <v>5</v>
      </c>
      <c r="D83" s="801" t="s">
        <v>6</v>
      </c>
      <c r="E83" s="804" t="s">
        <v>243</v>
      </c>
      <c r="F83" s="796">
        <v>9.77</v>
      </c>
      <c r="G83" s="796">
        <f>ROUND(F83-(F83*$G$16),2)</f>
        <v>9.77</v>
      </c>
      <c r="XCA83" s="806"/>
    </row>
    <row r="84" spans="1:8 16303:16303" s="5" customFormat="1" ht="14.45" customHeight="1">
      <c r="A84" s="782"/>
      <c r="B84" s="779"/>
      <c r="C84" s="526" t="s">
        <v>1379</v>
      </c>
      <c r="D84" s="114" t="s">
        <v>1380</v>
      </c>
      <c r="E84" s="805" t="s">
        <v>243</v>
      </c>
      <c r="F84" s="797">
        <v>10.34</v>
      </c>
      <c r="G84" s="797">
        <f>ROUND(F84-(F84*$G$16),2)</f>
        <v>10.34</v>
      </c>
      <c r="XCA84" s="806"/>
    </row>
    <row r="85" spans="1:8 16303:16303" s="5" customFormat="1" ht="12.2" customHeight="1">
      <c r="A85" s="782"/>
      <c r="B85" s="779"/>
      <c r="C85" s="652"/>
      <c r="D85" s="770"/>
      <c r="E85" s="214"/>
      <c r="F85" s="787"/>
      <c r="G85" s="787"/>
      <c r="XCA85" s="806"/>
    </row>
    <row r="86" spans="1:8 16303:16303" s="5" customFormat="1" ht="5.25" customHeight="1">
      <c r="A86" s="782"/>
      <c r="B86" s="779"/>
      <c r="C86" s="615"/>
      <c r="D86" s="770"/>
      <c r="E86" s="214"/>
      <c r="F86" s="787"/>
      <c r="G86" s="787"/>
      <c r="XCA86" s="806"/>
    </row>
    <row r="87" spans="1:8 16303:16303" s="792" customFormat="1" ht="2.25" customHeight="1">
      <c r="A87" s="802"/>
      <c r="B87" s="794"/>
      <c r="C87" s="794"/>
      <c r="D87" s="794"/>
      <c r="E87" s="794"/>
      <c r="F87" s="794"/>
      <c r="G87" s="795"/>
      <c r="XCA87" s="806"/>
    </row>
    <row r="88" spans="1:8 16303:16303" s="769" customFormat="1" ht="38.25" customHeight="1">
      <c r="A88" s="784" t="s">
        <v>25</v>
      </c>
      <c r="B88" s="780"/>
      <c r="C88" s="90"/>
      <c r="D88" s="90"/>
      <c r="E88" s="90"/>
      <c r="F88" s="785"/>
      <c r="G88" s="786"/>
      <c r="XCA88" s="806"/>
    </row>
    <row r="89" spans="1:8 16303:16303" s="769" customFormat="1" ht="14.45" customHeight="1">
      <c r="A89" s="782"/>
      <c r="B89" s="779"/>
      <c r="C89" s="807"/>
      <c r="D89" s="800"/>
      <c r="E89" s="803" t="s">
        <v>4</v>
      </c>
      <c r="F89" s="210"/>
      <c r="G89" s="797"/>
      <c r="XCA89" s="806"/>
    </row>
    <row r="90" spans="1:8 16303:16303" s="769" customFormat="1" ht="14.45" customHeight="1">
      <c r="A90" s="782"/>
      <c r="B90" s="779"/>
      <c r="C90" s="808" t="s">
        <v>62</v>
      </c>
      <c r="D90" s="801" t="s">
        <v>1378</v>
      </c>
      <c r="E90" s="804" t="s">
        <v>66</v>
      </c>
      <c r="F90" s="796">
        <v>21.34</v>
      </c>
      <c r="G90" s="796">
        <f>ROUND(F90-(F90*$G$16),2)</f>
        <v>21.34</v>
      </c>
      <c r="H90" s="5"/>
      <c r="XCA90" s="806"/>
    </row>
    <row r="91" spans="1:8 16303:16303" s="769" customFormat="1" ht="18" customHeight="1">
      <c r="A91" s="782"/>
      <c r="B91" s="779"/>
      <c r="C91" s="615"/>
      <c r="D91" s="770"/>
      <c r="E91" s="214"/>
      <c r="F91" s="787"/>
      <c r="G91" s="787"/>
      <c r="XCA91" s="806"/>
    </row>
    <row r="92" spans="1:8 16303:16303" s="769" customFormat="1" ht="12.2" customHeight="1">
      <c r="A92" s="782"/>
      <c r="B92" s="779"/>
      <c r="C92" s="615"/>
      <c r="D92" s="770"/>
      <c r="E92" s="214"/>
      <c r="F92" s="787"/>
      <c r="G92" s="787"/>
      <c r="XCA92" s="806"/>
    </row>
    <row r="93" spans="1:8 16303:16303" s="769" customFormat="1" ht="5.25" customHeight="1">
      <c r="A93" s="782"/>
      <c r="B93" s="779"/>
      <c r="C93" s="615"/>
      <c r="D93" s="770"/>
      <c r="E93" s="214"/>
      <c r="F93" s="787"/>
      <c r="G93" s="787"/>
      <c r="XCA93" s="806"/>
    </row>
    <row r="94" spans="1:8 16303:16303" s="792" customFormat="1" ht="2.25" customHeight="1">
      <c r="A94" s="802"/>
      <c r="B94" s="794"/>
      <c r="C94" s="794"/>
      <c r="D94" s="794"/>
      <c r="E94" s="794"/>
      <c r="F94" s="794"/>
      <c r="G94" s="795"/>
      <c r="XCA94" s="806"/>
    </row>
    <row r="95" spans="1:8 16303:16303" s="769" customFormat="1" ht="38.25" customHeight="1">
      <c r="A95" s="784" t="s">
        <v>69</v>
      </c>
      <c r="B95" s="780"/>
      <c r="C95" s="781"/>
      <c r="D95" s="781"/>
      <c r="E95" s="781"/>
      <c r="F95" s="785"/>
      <c r="G95" s="786"/>
      <c r="XCA95" s="806"/>
    </row>
    <row r="96" spans="1:8 16303:16303" s="769" customFormat="1" ht="14.45" customHeight="1">
      <c r="A96" s="782"/>
      <c r="B96" s="779"/>
      <c r="C96" s="807"/>
      <c r="D96" s="800"/>
      <c r="E96" s="803" t="s">
        <v>4</v>
      </c>
      <c r="F96" s="210"/>
      <c r="G96" s="797"/>
      <c r="XCA96" s="806"/>
    </row>
    <row r="97" spans="1:8 16303:16303" s="769" customFormat="1" ht="14.45" customHeight="1">
      <c r="A97" s="782"/>
      <c r="B97" s="779"/>
      <c r="C97" s="808" t="s">
        <v>60</v>
      </c>
      <c r="D97" s="801" t="s">
        <v>1378</v>
      </c>
      <c r="E97" s="804" t="s">
        <v>67</v>
      </c>
      <c r="F97" s="796">
        <v>7.65</v>
      </c>
      <c r="G97" s="796">
        <f>ROUND(F97-(F97*$G$16),2)</f>
        <v>7.65</v>
      </c>
      <c r="H97" s="5"/>
      <c r="XCA97" s="806"/>
    </row>
    <row r="98" spans="1:8 16303:16303" s="769" customFormat="1" ht="12.2" customHeight="1">
      <c r="A98" s="782"/>
      <c r="B98" s="779"/>
      <c r="C98" s="223"/>
      <c r="D98" s="223"/>
      <c r="E98" s="223"/>
      <c r="F98" s="223"/>
      <c r="G98" s="223"/>
      <c r="XCA98" s="806"/>
    </row>
    <row r="99" spans="1:8 16303:16303" s="769" customFormat="1" ht="12.2" customHeight="1">
      <c r="A99" s="782"/>
      <c r="B99" s="779"/>
      <c r="C99" s="615"/>
      <c r="D99" s="770"/>
      <c r="E99" s="214"/>
      <c r="F99" s="787"/>
      <c r="G99" s="787"/>
      <c r="XCA99" s="806"/>
    </row>
    <row r="100" spans="1:8 16303:16303" s="769" customFormat="1" ht="12.2" customHeight="1">
      <c r="A100" s="782"/>
      <c r="B100" s="779"/>
      <c r="C100" s="615"/>
      <c r="D100" s="770"/>
      <c r="E100" s="214"/>
      <c r="F100" s="787"/>
      <c r="G100" s="787"/>
      <c r="XCA100" s="806"/>
    </row>
    <row r="101" spans="1:8 16303:16303" s="769" customFormat="1" ht="7.5" customHeight="1">
      <c r="A101" s="782"/>
      <c r="B101" s="779"/>
      <c r="C101" s="615"/>
      <c r="D101" s="770"/>
      <c r="E101" s="214"/>
      <c r="F101" s="787"/>
      <c r="G101" s="787"/>
      <c r="XCA101" s="806"/>
    </row>
    <row r="102" spans="1:8 16303:16303" s="792" customFormat="1" ht="2.25" customHeight="1">
      <c r="A102" s="802"/>
      <c r="B102" s="794"/>
      <c r="C102" s="794"/>
      <c r="D102" s="794"/>
      <c r="E102" s="794"/>
      <c r="F102" s="794"/>
      <c r="G102" s="795"/>
      <c r="XCA102" s="806"/>
    </row>
    <row r="103" spans="1:8 16303:16303" s="769" customFormat="1" ht="44.25" customHeight="1">
      <c r="A103" s="784" t="s">
        <v>70</v>
      </c>
      <c r="B103" s="780"/>
      <c r="C103" s="781"/>
      <c r="D103" s="781"/>
      <c r="E103" s="781"/>
      <c r="F103" s="785"/>
      <c r="G103" s="786"/>
      <c r="XCA103" s="806"/>
    </row>
    <row r="104" spans="1:8 16303:16303" s="769" customFormat="1" ht="14.45" customHeight="1">
      <c r="A104" s="782"/>
      <c r="B104" s="29"/>
      <c r="C104" s="807"/>
      <c r="D104" s="800"/>
      <c r="E104" s="803" t="s">
        <v>4</v>
      </c>
      <c r="F104" s="210"/>
      <c r="G104" s="797"/>
      <c r="H104" s="5"/>
      <c r="XCA104" s="806"/>
    </row>
    <row r="105" spans="1:8 16303:16303" s="769" customFormat="1" ht="14.45" customHeight="1">
      <c r="A105" s="782"/>
      <c r="B105" s="779"/>
      <c r="C105" s="808" t="s">
        <v>63</v>
      </c>
      <c r="D105" s="801" t="s">
        <v>1378</v>
      </c>
      <c r="E105" s="804" t="s">
        <v>68</v>
      </c>
      <c r="F105" s="796">
        <v>36.68</v>
      </c>
      <c r="G105" s="796">
        <f>ROUND(F105-(F105*$G$16),2)</f>
        <v>36.68</v>
      </c>
      <c r="H105" s="5"/>
      <c r="XCA105" s="806"/>
    </row>
    <row r="106" spans="1:8 16303:16303" s="769" customFormat="1" ht="14.45" customHeight="1">
      <c r="A106" s="782"/>
      <c r="B106" s="779"/>
      <c r="C106" s="615"/>
      <c r="D106" s="770"/>
      <c r="E106" s="214"/>
      <c r="F106" s="787"/>
      <c r="G106" s="787"/>
      <c r="XCA106" s="806"/>
    </row>
    <row r="107" spans="1:8 16303:16303" s="769" customFormat="1" ht="14.45" customHeight="1">
      <c r="A107" s="782"/>
      <c r="B107" s="779"/>
      <c r="C107" s="615"/>
      <c r="D107" s="770"/>
      <c r="E107" s="214"/>
      <c r="F107" s="787"/>
      <c r="G107" s="787"/>
      <c r="XCA107" s="806"/>
    </row>
    <row r="108" spans="1:8 16303:16303" s="769" customFormat="1" ht="12.2" customHeight="1">
      <c r="A108" s="782"/>
      <c r="B108" s="779"/>
      <c r="C108" s="615"/>
      <c r="D108" s="770"/>
      <c r="E108" s="214"/>
      <c r="F108" s="787"/>
      <c r="G108" s="787"/>
      <c r="XCA108" s="806"/>
    </row>
    <row r="109" spans="1:8 16303:16303" s="769" customFormat="1" ht="4.5" customHeight="1">
      <c r="A109" s="782"/>
      <c r="B109" s="779"/>
      <c r="C109" s="615"/>
      <c r="D109" s="770"/>
      <c r="E109" s="214"/>
      <c r="F109" s="787"/>
      <c r="G109" s="787"/>
      <c r="XCA109" s="806"/>
    </row>
    <row r="110" spans="1:8 16303:16303" s="792" customFormat="1" ht="2.25" customHeight="1">
      <c r="A110" s="802"/>
      <c r="B110" s="794"/>
      <c r="C110" s="794"/>
      <c r="D110" s="794"/>
      <c r="E110" s="794"/>
      <c r="F110" s="794"/>
      <c r="G110" s="795"/>
      <c r="XCA110" s="806"/>
    </row>
    <row r="111" spans="1:8 16303:16303" s="769" customFormat="1" ht="33.75" customHeight="1">
      <c r="A111" s="784" t="s">
        <v>24</v>
      </c>
      <c r="B111" s="780"/>
      <c r="C111" s="781"/>
      <c r="D111" s="781"/>
      <c r="E111" s="781"/>
      <c r="F111" s="785"/>
      <c r="G111" s="786"/>
      <c r="XCA111" s="806"/>
    </row>
    <row r="112" spans="1:8 16303:16303" s="769" customFormat="1" ht="14.45" customHeight="1">
      <c r="A112" s="782"/>
      <c r="B112" s="779"/>
      <c r="C112" s="807"/>
      <c r="D112" s="800"/>
      <c r="E112" s="803" t="s">
        <v>4</v>
      </c>
      <c r="F112" s="785"/>
      <c r="G112" s="786"/>
      <c r="XCA112" s="806"/>
    </row>
    <row r="113" spans="1:8 16303:16303" s="769" customFormat="1" ht="14.45" customHeight="1">
      <c r="A113" s="782"/>
      <c r="B113" s="779"/>
      <c r="C113" s="808" t="s">
        <v>61</v>
      </c>
      <c r="D113" s="801"/>
      <c r="E113" s="804" t="s">
        <v>68</v>
      </c>
      <c r="F113" s="796">
        <v>109.17</v>
      </c>
      <c r="G113" s="796">
        <f>ROUND(F113-(F113*$G$16),2)</f>
        <v>109.17</v>
      </c>
      <c r="H113" s="5"/>
      <c r="XCA113" s="806"/>
    </row>
    <row r="114" spans="1:8 16303:16303" s="769" customFormat="1" ht="14.45" customHeight="1">
      <c r="A114" s="782"/>
      <c r="B114" s="779"/>
      <c r="C114" s="790"/>
      <c r="D114" s="788"/>
      <c r="E114" s="789"/>
      <c r="F114" s="789"/>
      <c r="G114" s="787"/>
    </row>
    <row r="115" spans="1:8 16303:16303" s="769" customFormat="1" ht="14.45" customHeight="1">
      <c r="A115" s="782"/>
      <c r="B115" s="779"/>
      <c r="C115" s="790"/>
      <c r="D115" s="788"/>
      <c r="E115" s="789"/>
      <c r="F115" s="789"/>
      <c r="G115" s="787"/>
    </row>
    <row r="116" spans="1:8 16303:16303" s="769" customFormat="1" ht="14.45" customHeight="1">
      <c r="A116" s="782"/>
      <c r="B116" s="779"/>
      <c r="C116" s="790"/>
      <c r="D116" s="788"/>
      <c r="E116" s="789"/>
      <c r="F116" s="789"/>
      <c r="G116" s="787"/>
    </row>
    <row r="117" spans="1:8 16303:16303" s="769" customFormat="1" ht="14.45" customHeight="1">
      <c r="A117" s="782"/>
      <c r="B117" s="779"/>
      <c r="C117" s="771"/>
      <c r="D117" s="770"/>
      <c r="E117" s="789"/>
      <c r="F117" s="787"/>
      <c r="G117" s="787"/>
    </row>
    <row r="118" spans="1:8 16303:16303" s="769" customFormat="1" ht="20.45" customHeight="1">
      <c r="A118" s="782"/>
      <c r="B118" s="779"/>
      <c r="C118" s="771"/>
      <c r="D118" s="770"/>
      <c r="E118" s="789"/>
      <c r="F118" s="787"/>
      <c r="G118" s="787"/>
    </row>
    <row r="119" spans="1:8 16303:16303" s="792" customFormat="1" ht="2.25" customHeight="1">
      <c r="A119" s="802"/>
      <c r="B119" s="794"/>
      <c r="C119" s="794"/>
      <c r="D119" s="794"/>
      <c r="E119" s="794"/>
      <c r="F119" s="794"/>
      <c r="G119" s="795"/>
      <c r="XCA119" s="806"/>
    </row>
    <row r="120" spans="1:8 16303:16303" s="769" customFormat="1" ht="33.75" customHeight="1">
      <c r="A120" s="784" t="s">
        <v>1458</v>
      </c>
      <c r="B120" s="773"/>
      <c r="C120" s="774"/>
      <c r="D120" s="774"/>
      <c r="E120" s="775"/>
      <c r="F120" s="785" t="s">
        <v>11</v>
      </c>
      <c r="G120" s="786">
        <v>0</v>
      </c>
    </row>
    <row r="121" spans="1:8 16303:16303" s="769" customFormat="1" ht="14.45" customHeight="1">
      <c r="A121" s="782"/>
      <c r="B121" s="779"/>
      <c r="C121" s="771"/>
      <c r="D121" s="770"/>
      <c r="E121" s="789"/>
      <c r="F121" s="787"/>
      <c r="G121" s="787"/>
    </row>
    <row r="122" spans="1:8 16303:16303" s="769" customFormat="1" ht="14.45" customHeight="1">
      <c r="A122" s="791"/>
      <c r="B122" s="791"/>
      <c r="C122" s="807"/>
      <c r="D122" s="759"/>
      <c r="E122" s="803" t="s">
        <v>1459</v>
      </c>
      <c r="F122" s="398"/>
      <c r="G122" s="761"/>
    </row>
    <row r="123" spans="1:8 16303:16303" s="769" customFormat="1" ht="14.45" customHeight="1">
      <c r="A123" s="791"/>
      <c r="B123" s="791"/>
      <c r="C123" s="808" t="s">
        <v>1460</v>
      </c>
      <c r="D123" s="758" t="s">
        <v>1461</v>
      </c>
      <c r="E123" s="804" t="s">
        <v>1462</v>
      </c>
      <c r="F123" s="796">
        <v>51.57</v>
      </c>
      <c r="G123" s="796">
        <f>ROUND(F123-(F123*$G$120),2)</f>
        <v>51.57</v>
      </c>
    </row>
    <row r="124" spans="1:8 16303:16303" s="769" customFormat="1" ht="14.45" customHeight="1">
      <c r="A124" s="273"/>
      <c r="B124" s="793"/>
      <c r="C124" s="809" t="s">
        <v>1463</v>
      </c>
      <c r="D124" s="760" t="s">
        <v>1464</v>
      </c>
      <c r="E124" s="805" t="s">
        <v>730</v>
      </c>
      <c r="F124" s="798">
        <v>60.26</v>
      </c>
      <c r="G124" s="797">
        <f>ROUND(F124-(F124*$G$120),2)</f>
        <v>60.26</v>
      </c>
    </row>
    <row r="125" spans="1:8 16303:16303" s="769" customFormat="1" ht="14.45" customHeight="1">
      <c r="A125" s="273"/>
      <c r="B125" s="793"/>
      <c r="C125" s="808" t="s">
        <v>1465</v>
      </c>
      <c r="D125" s="758" t="s">
        <v>1466</v>
      </c>
      <c r="E125" s="804" t="s">
        <v>835</v>
      </c>
      <c r="F125" s="796">
        <v>69.510000000000005</v>
      </c>
      <c r="G125" s="796">
        <f>ROUND(F125-(F125*$G$120),2)</f>
        <v>69.510000000000005</v>
      </c>
    </row>
    <row r="126" spans="1:8 16303:16303" s="769" customFormat="1" ht="14.45" customHeight="1">
      <c r="A126" s="783"/>
      <c r="B126" s="793"/>
      <c r="C126" s="778"/>
      <c r="D126" s="772"/>
      <c r="E126" s="776"/>
      <c r="F126" s="772"/>
      <c r="G126" s="777"/>
    </row>
    <row r="127" spans="1:8 16303:16303" s="769" customFormat="1" ht="109.9" customHeight="1">
      <c r="A127" s="783"/>
      <c r="B127" s="793"/>
      <c r="C127" s="778"/>
      <c r="D127" s="772"/>
      <c r="E127" s="776"/>
      <c r="F127" s="772"/>
      <c r="G127" s="777"/>
    </row>
    <row r="128" spans="1:8 16303:16303" s="792" customFormat="1" ht="2.25" customHeight="1">
      <c r="A128" s="802"/>
      <c r="B128" s="794"/>
      <c r="C128" s="794"/>
      <c r="D128" s="794"/>
      <c r="E128" s="794"/>
      <c r="F128" s="794"/>
      <c r="G128" s="795"/>
      <c r="XCA128" s="806"/>
    </row>
    <row r="129" spans="1:8 16303:16303" s="769" customFormat="1" ht="33.75" customHeight="1">
      <c r="A129" s="784" t="s">
        <v>1467</v>
      </c>
      <c r="B129" s="780"/>
      <c r="C129" s="781"/>
      <c r="D129" s="781"/>
      <c r="E129" s="781"/>
      <c r="F129" s="785"/>
      <c r="G129" s="786"/>
    </row>
    <row r="130" spans="1:8 16303:16303" s="769" customFormat="1" ht="14.45" customHeight="1">
      <c r="A130" s="782"/>
      <c r="B130" s="779"/>
      <c r="C130" s="807"/>
      <c r="D130" s="800"/>
      <c r="E130" s="803" t="s">
        <v>1459</v>
      </c>
      <c r="F130" s="398"/>
      <c r="G130" s="761"/>
    </row>
    <row r="131" spans="1:8 16303:16303" s="769" customFormat="1" ht="14.45" customHeight="1">
      <c r="A131" s="782"/>
      <c r="B131" s="779"/>
      <c r="C131" s="808" t="s">
        <v>1468</v>
      </c>
      <c r="D131" s="801" t="s">
        <v>1469</v>
      </c>
      <c r="E131" s="804" t="s">
        <v>730</v>
      </c>
      <c r="F131" s="796">
        <v>80.41</v>
      </c>
      <c r="G131" s="796">
        <f>ROUND(F131-(F131*$G$120),2)</f>
        <v>80.41</v>
      </c>
    </row>
    <row r="132" spans="1:8 16303:16303" s="769" customFormat="1" ht="14.45" customHeight="1">
      <c r="A132" s="783"/>
      <c r="B132" s="793"/>
      <c r="C132" s="809" t="s">
        <v>1470</v>
      </c>
      <c r="D132" s="799" t="s">
        <v>1471</v>
      </c>
      <c r="E132" s="805" t="s">
        <v>1472</v>
      </c>
      <c r="F132" s="798">
        <v>85.27</v>
      </c>
      <c r="G132" s="797">
        <f>ROUND(F132-(F132*$G$120),2)</f>
        <v>85.27</v>
      </c>
    </row>
    <row r="133" spans="1:8 16303:16303" s="769" customFormat="1" ht="14.45" customHeight="1">
      <c r="A133" s="783"/>
      <c r="B133" s="793"/>
      <c r="C133" s="808" t="s">
        <v>1473</v>
      </c>
      <c r="D133" s="801" t="s">
        <v>1474</v>
      </c>
      <c r="E133" s="804" t="s">
        <v>835</v>
      </c>
      <c r="F133" s="796">
        <v>96.98</v>
      </c>
      <c r="G133" s="796">
        <f>ROUND(F133-(F133*$G$120),2)</f>
        <v>96.98</v>
      </c>
    </row>
    <row r="134" spans="1:8 16303:16303" s="769" customFormat="1" ht="14.45" customHeight="1">
      <c r="A134" s="783"/>
      <c r="B134" s="793"/>
      <c r="C134" s="778"/>
      <c r="D134" s="772"/>
      <c r="E134" s="776"/>
      <c r="F134" s="772"/>
      <c r="G134" s="777"/>
    </row>
    <row r="135" spans="1:8 16303:16303" s="769" customFormat="1" ht="38.450000000000003" customHeight="1">
      <c r="A135" s="783"/>
      <c r="B135" s="793"/>
      <c r="C135" s="778"/>
      <c r="D135" s="772"/>
      <c r="E135" s="776"/>
      <c r="F135" s="772"/>
      <c r="G135" s="777"/>
    </row>
    <row r="136" spans="1:8 16303:16303" s="792" customFormat="1" ht="2.25" customHeight="1">
      <c r="A136" s="802"/>
      <c r="B136" s="794"/>
      <c r="C136" s="794"/>
      <c r="D136" s="794"/>
      <c r="E136" s="794"/>
      <c r="F136" s="794"/>
      <c r="G136" s="795"/>
      <c r="XCA136" s="806"/>
    </row>
    <row r="137" spans="1:8 16303:16303" s="769" customFormat="1" ht="33.75" customHeight="1">
      <c r="A137" s="784" t="s">
        <v>1475</v>
      </c>
      <c r="B137" s="780"/>
      <c r="C137" s="781"/>
      <c r="D137" s="781"/>
      <c r="E137" s="781"/>
      <c r="F137" s="785"/>
      <c r="G137" s="786"/>
    </row>
    <row r="138" spans="1:8 16303:16303" s="769" customFormat="1">
      <c r="A138" s="782"/>
      <c r="B138" s="779"/>
      <c r="C138" s="807"/>
      <c r="D138" s="800"/>
      <c r="E138" s="803" t="s">
        <v>1459</v>
      </c>
      <c r="F138" s="398"/>
      <c r="G138" s="761"/>
    </row>
    <row r="139" spans="1:8 16303:16303" s="781" customFormat="1">
      <c r="A139" s="782"/>
      <c r="B139" s="779"/>
      <c r="C139" s="808" t="s">
        <v>1476</v>
      </c>
      <c r="D139" s="801" t="s">
        <v>1469</v>
      </c>
      <c r="E139" s="804" t="s">
        <v>730</v>
      </c>
      <c r="F139" s="796">
        <v>84.16</v>
      </c>
      <c r="G139" s="796">
        <f>ROUND(F139-(F139*$G$120),2)</f>
        <v>84.16</v>
      </c>
      <c r="H139" s="769"/>
    </row>
    <row r="140" spans="1:8 16303:16303" s="781" customFormat="1">
      <c r="A140" s="783"/>
      <c r="B140" s="793"/>
      <c r="C140" s="809" t="s">
        <v>1477</v>
      </c>
      <c r="D140" s="799" t="s">
        <v>1471</v>
      </c>
      <c r="E140" s="805" t="s">
        <v>1472</v>
      </c>
      <c r="F140" s="798">
        <v>95.05</v>
      </c>
      <c r="G140" s="797">
        <f>ROUND(F140-(F140*$G$120),2)</f>
        <v>95.05</v>
      </c>
      <c r="H140" s="769"/>
    </row>
    <row r="141" spans="1:8 16303:16303" s="781" customFormat="1">
      <c r="A141" s="783"/>
      <c r="B141" s="793"/>
      <c r="C141" s="808" t="s">
        <v>1478</v>
      </c>
      <c r="D141" s="801" t="s">
        <v>1474</v>
      </c>
      <c r="E141" s="804" t="s">
        <v>835</v>
      </c>
      <c r="F141" s="796">
        <v>102.21</v>
      </c>
      <c r="G141" s="796">
        <f>ROUND(F141-(F141*$G$120),2)</f>
        <v>102.21</v>
      </c>
      <c r="H141" s="769"/>
    </row>
    <row r="142" spans="1:8 16303:16303" s="781" customFormat="1" ht="16.5" customHeight="1">
      <c r="A142" s="783"/>
      <c r="B142" s="793"/>
      <c r="C142" s="790"/>
      <c r="D142" s="788"/>
      <c r="E142" s="789"/>
      <c r="F142" s="787"/>
      <c r="G142" s="787"/>
    </row>
    <row r="143" spans="1:8 16303:16303" s="781" customFormat="1" ht="16.149999999999999" customHeight="1">
      <c r="A143" s="783"/>
      <c r="B143" s="793"/>
      <c r="C143" s="790"/>
      <c r="D143" s="788"/>
      <c r="E143" s="789"/>
      <c r="F143" s="787"/>
      <c r="G143" s="787"/>
    </row>
    <row r="144" spans="1:8 16303:16303" s="781" customFormat="1" ht="51" customHeight="1">
      <c r="A144" s="783"/>
      <c r="B144" s="793"/>
      <c r="C144" s="790"/>
      <c r="D144" s="788"/>
      <c r="E144" s="789"/>
      <c r="F144" s="787"/>
      <c r="G144" s="787"/>
    </row>
    <row r="145" spans="1:7" s="781" customFormat="1" ht="15.75" customHeight="1">
      <c r="A145" s="766" t="s">
        <v>1483</v>
      </c>
      <c r="B145" s="764"/>
      <c r="C145" s="768"/>
      <c r="D145" s="768"/>
      <c r="E145" s="842" t="s">
        <v>17</v>
      </c>
      <c r="F145" s="842"/>
      <c r="G145" s="842"/>
    </row>
    <row r="146" spans="1:7" s="781" customFormat="1" ht="22.5" customHeight="1">
      <c r="A146" s="767" t="s">
        <v>10</v>
      </c>
      <c r="B146" s="762"/>
      <c r="C146" s="856" t="s">
        <v>71</v>
      </c>
      <c r="D146" s="856"/>
      <c r="E146" s="842"/>
      <c r="F146" s="842"/>
      <c r="G146" s="842"/>
    </row>
    <row r="147" spans="1:7" s="781" customFormat="1" ht="82.5" customHeight="1">
      <c r="A147" s="765"/>
      <c r="B147" s="762"/>
      <c r="C147" s="762"/>
      <c r="D147" s="763"/>
      <c r="E147" s="842"/>
      <c r="F147" s="842"/>
      <c r="G147" s="842"/>
    </row>
    <row r="148" spans="1:7" s="781" customFormat="1" ht="12.2" customHeight="1">
      <c r="A148" s="765"/>
      <c r="B148" s="762"/>
      <c r="C148" s="762"/>
      <c r="D148" s="763"/>
      <c r="E148" s="842"/>
      <c r="F148" s="842"/>
      <c r="G148" s="842"/>
    </row>
    <row r="149" spans="1:7" s="781" customFormat="1" ht="12.2" hidden="1" customHeight="1">
      <c r="A149" s="783"/>
      <c r="B149" s="793"/>
      <c r="C149" s="778"/>
      <c r="D149" s="772"/>
      <c r="E149" s="776"/>
      <c r="F149" s="772"/>
      <c r="G149" s="777"/>
    </row>
    <row r="150" spans="1:7" s="781" customFormat="1" ht="12.2" hidden="1" customHeight="1">
      <c r="A150" s="783"/>
      <c r="B150" s="793"/>
      <c r="C150" s="778"/>
      <c r="D150" s="772"/>
      <c r="E150" s="776"/>
      <c r="F150" s="772"/>
      <c r="G150" s="777"/>
    </row>
    <row r="151" spans="1:7" s="781" customFormat="1" ht="12.2" hidden="1" customHeight="1">
      <c r="A151" s="783"/>
      <c r="B151" s="793"/>
      <c r="C151" s="778"/>
      <c r="D151" s="772"/>
      <c r="E151" s="776"/>
      <c r="F151" s="772"/>
      <c r="G151" s="777"/>
    </row>
    <row r="152" spans="1:7" s="781" customFormat="1" ht="12.2" hidden="1" customHeight="1">
      <c r="A152" s="783"/>
      <c r="B152" s="793"/>
      <c r="C152" s="778"/>
      <c r="D152" s="772"/>
      <c r="E152" s="776"/>
      <c r="F152" s="772"/>
      <c r="G152" s="777"/>
    </row>
    <row r="153" spans="1:7" s="781" customFormat="1" ht="12.2" hidden="1" customHeight="1">
      <c r="A153" s="783"/>
      <c r="B153" s="793"/>
      <c r="C153" s="778"/>
      <c r="D153" s="772"/>
      <c r="E153" s="776"/>
      <c r="F153" s="772"/>
      <c r="G153" s="777"/>
    </row>
    <row r="154" spans="1:7" s="781" customFormat="1" ht="12.2" hidden="1" customHeight="1">
      <c r="A154" s="783"/>
      <c r="B154" s="793"/>
      <c r="C154" s="778"/>
      <c r="D154" s="772"/>
      <c r="E154" s="776"/>
      <c r="F154" s="772"/>
      <c r="G154" s="777"/>
    </row>
    <row r="155" spans="1:7" s="781" customFormat="1" ht="12.2" hidden="1" customHeight="1">
      <c r="A155" s="783"/>
      <c r="B155" s="793"/>
      <c r="C155" s="778"/>
      <c r="D155" s="772"/>
      <c r="E155" s="776"/>
      <c r="F155" s="772"/>
      <c r="G155" s="777"/>
    </row>
    <row r="156" spans="1:7" s="781" customFormat="1" ht="12.2" hidden="1" customHeight="1">
      <c r="A156" s="783"/>
      <c r="B156" s="793"/>
      <c r="C156" s="778"/>
      <c r="D156" s="772"/>
      <c r="E156" s="776"/>
      <c r="F156" s="772"/>
      <c r="G156" s="777"/>
    </row>
    <row r="157" spans="1:7" s="781" customFormat="1" ht="12.2" hidden="1" customHeight="1">
      <c r="A157" s="783"/>
      <c r="B157" s="793"/>
      <c r="C157" s="778"/>
      <c r="D157" s="772"/>
      <c r="E157" s="776"/>
      <c r="F157" s="772"/>
      <c r="G157" s="777"/>
    </row>
    <row r="158" spans="1:7" s="781" customFormat="1" ht="12.2" hidden="1" customHeight="1">
      <c r="A158" s="783"/>
      <c r="B158" s="793"/>
      <c r="C158" s="778"/>
      <c r="D158" s="772"/>
      <c r="E158" s="776"/>
      <c r="F158" s="772"/>
      <c r="G158" s="777"/>
    </row>
    <row r="159" spans="1:7" s="781" customFormat="1" ht="12.2" hidden="1" customHeight="1">
      <c r="A159" s="783"/>
      <c r="B159" s="793"/>
      <c r="C159" s="778"/>
      <c r="D159" s="772"/>
      <c r="E159" s="776"/>
      <c r="F159" s="772"/>
      <c r="G159" s="777"/>
    </row>
    <row r="160" spans="1:7" s="781" customFormat="1" ht="12.2" hidden="1" customHeight="1">
      <c r="A160" s="783"/>
      <c r="B160" s="793"/>
      <c r="C160" s="778"/>
      <c r="D160" s="772"/>
      <c r="E160" s="776"/>
      <c r="F160" s="772"/>
      <c r="G160" s="777"/>
    </row>
    <row r="161" spans="1:7" s="781" customFormat="1" ht="12.2" hidden="1" customHeight="1">
      <c r="A161" s="783"/>
      <c r="B161" s="793"/>
      <c r="C161" s="778"/>
      <c r="D161" s="772"/>
      <c r="E161" s="776"/>
      <c r="F161" s="772"/>
      <c r="G161" s="777"/>
    </row>
    <row r="162" spans="1:7" s="781" customFormat="1" ht="12.2" hidden="1" customHeight="1">
      <c r="A162" s="783"/>
      <c r="B162" s="793"/>
      <c r="C162" s="778"/>
      <c r="D162" s="772"/>
      <c r="E162" s="776"/>
      <c r="F162" s="772"/>
      <c r="G162" s="777"/>
    </row>
    <row r="163" spans="1:7" s="781" customFormat="1" ht="12.2" hidden="1" customHeight="1">
      <c r="A163" s="783"/>
      <c r="B163" s="793"/>
      <c r="C163" s="778"/>
      <c r="D163" s="772"/>
      <c r="E163" s="776"/>
      <c r="F163" s="772"/>
      <c r="G163" s="777"/>
    </row>
    <row r="164" spans="1:7" s="781" customFormat="1" ht="12.2" hidden="1" customHeight="1">
      <c r="A164" s="783"/>
      <c r="B164" s="793"/>
      <c r="C164" s="778"/>
      <c r="D164" s="772"/>
      <c r="E164" s="776"/>
      <c r="F164" s="772"/>
      <c r="G164" s="777"/>
    </row>
    <row r="165" spans="1:7" s="781" customFormat="1" ht="12.2" hidden="1" customHeight="1">
      <c r="A165" s="783"/>
      <c r="B165" s="793"/>
      <c r="C165" s="778"/>
      <c r="D165" s="772"/>
      <c r="E165" s="776"/>
      <c r="F165" s="772"/>
      <c r="G165" s="777"/>
    </row>
    <row r="166" spans="1:7" s="781" customFormat="1" ht="12.2" hidden="1" customHeight="1">
      <c r="A166" s="783"/>
      <c r="B166" s="793"/>
      <c r="C166" s="778"/>
      <c r="D166" s="772"/>
      <c r="E166" s="776"/>
      <c r="F166" s="772"/>
      <c r="G166" s="777"/>
    </row>
    <row r="167" spans="1:7" s="781" customFormat="1" ht="12.2" hidden="1" customHeight="1">
      <c r="A167" s="783"/>
      <c r="B167" s="793"/>
      <c r="C167" s="778"/>
      <c r="D167" s="772"/>
      <c r="E167" s="776"/>
      <c r="F167" s="772"/>
      <c r="G167" s="777"/>
    </row>
    <row r="168" spans="1:7" s="781" customFormat="1" ht="12.2" hidden="1" customHeight="1">
      <c r="A168" s="783"/>
      <c r="B168" s="793"/>
      <c r="C168" s="778"/>
      <c r="D168" s="772"/>
      <c r="E168" s="776"/>
      <c r="F168" s="772"/>
      <c r="G168" s="777"/>
    </row>
    <row r="169" spans="1:7" s="781" customFormat="1" ht="12.2" hidden="1" customHeight="1">
      <c r="A169" s="783"/>
      <c r="B169" s="793"/>
      <c r="C169" s="778"/>
      <c r="D169" s="772"/>
      <c r="E169" s="776"/>
      <c r="F169" s="772"/>
      <c r="G169" s="777"/>
    </row>
    <row r="170" spans="1:7" s="781" customFormat="1" ht="12.2" hidden="1" customHeight="1">
      <c r="A170" s="783"/>
      <c r="B170" s="793"/>
      <c r="C170" s="778"/>
      <c r="D170" s="772"/>
      <c r="E170" s="776"/>
      <c r="F170" s="772"/>
      <c r="G170" s="777"/>
    </row>
    <row r="171" spans="1:7" s="781" customFormat="1" ht="12.2" hidden="1" customHeight="1">
      <c r="A171" s="783"/>
      <c r="B171" s="793"/>
      <c r="C171" s="778"/>
      <c r="D171" s="772"/>
      <c r="E171" s="776"/>
      <c r="F171" s="772"/>
      <c r="G171" s="777"/>
    </row>
    <row r="172" spans="1:7" s="781" customFormat="1" ht="12.2" hidden="1" customHeight="1">
      <c r="A172" s="783"/>
      <c r="B172" s="793"/>
      <c r="C172" s="778"/>
      <c r="D172" s="772"/>
      <c r="E172" s="776"/>
      <c r="F172" s="772"/>
      <c r="G172" s="777"/>
    </row>
    <row r="173" spans="1:7" s="781" customFormat="1" ht="12.2" hidden="1" customHeight="1">
      <c r="A173" s="783"/>
      <c r="B173" s="793"/>
      <c r="C173" s="778"/>
      <c r="D173" s="772"/>
      <c r="E173" s="776"/>
      <c r="F173" s="772"/>
      <c r="G173" s="777"/>
    </row>
    <row r="174" spans="1:7" s="781" customFormat="1" ht="12.2" hidden="1" customHeight="1">
      <c r="A174" s="783"/>
      <c r="B174" s="793"/>
      <c r="C174" s="778"/>
      <c r="D174" s="772"/>
      <c r="E174" s="776"/>
      <c r="F174" s="772"/>
      <c r="G174" s="777"/>
    </row>
    <row r="175" spans="1:7" s="781" customFormat="1" ht="12.2" hidden="1" customHeight="1">
      <c r="A175" s="783"/>
      <c r="B175" s="793"/>
      <c r="C175" s="778"/>
      <c r="D175" s="772"/>
      <c r="E175" s="776"/>
      <c r="F175" s="772"/>
      <c r="G175" s="777"/>
    </row>
    <row r="176" spans="1:7" s="781" customFormat="1" ht="12.2" hidden="1" customHeight="1">
      <c r="A176" s="783"/>
      <c r="B176" s="793"/>
      <c r="C176" s="778"/>
      <c r="D176" s="772"/>
      <c r="E176" s="776"/>
      <c r="F176" s="772"/>
      <c r="G176" s="777"/>
    </row>
    <row r="177" spans="1:7" s="781" customFormat="1" ht="12.2" hidden="1" customHeight="1">
      <c r="A177" s="783"/>
      <c r="B177" s="793"/>
      <c r="C177" s="778"/>
      <c r="D177" s="772"/>
      <c r="E177" s="776"/>
      <c r="F177" s="772"/>
      <c r="G177" s="777"/>
    </row>
    <row r="178" spans="1:7" s="781" customFormat="1" ht="12.2" hidden="1" customHeight="1">
      <c r="A178" s="783"/>
      <c r="B178" s="793"/>
      <c r="C178" s="778"/>
      <c r="D178" s="772"/>
      <c r="E178" s="776"/>
      <c r="F178" s="772"/>
      <c r="G178" s="777"/>
    </row>
    <row r="179" spans="1:7" s="781" customFormat="1" ht="12.2" hidden="1" customHeight="1">
      <c r="A179" s="783"/>
      <c r="B179" s="793"/>
      <c r="C179" s="778"/>
      <c r="D179" s="772"/>
      <c r="E179" s="776"/>
      <c r="F179" s="772"/>
      <c r="G179" s="777"/>
    </row>
    <row r="180" spans="1:7" s="781" customFormat="1" ht="12.2" hidden="1" customHeight="1">
      <c r="A180" s="783"/>
      <c r="B180" s="793"/>
      <c r="C180" s="778"/>
      <c r="D180" s="772"/>
      <c r="E180" s="776"/>
      <c r="F180" s="772"/>
      <c r="G180" s="777"/>
    </row>
    <row r="181" spans="1:7" s="781" customFormat="1" ht="12.2" hidden="1" customHeight="1">
      <c r="A181" s="783"/>
      <c r="B181" s="793"/>
      <c r="C181" s="778"/>
      <c r="D181" s="772"/>
      <c r="E181" s="776"/>
      <c r="F181" s="772"/>
      <c r="G181" s="777"/>
    </row>
    <row r="182" spans="1:7" s="781" customFormat="1" ht="12.2" hidden="1" customHeight="1">
      <c r="A182" s="783"/>
      <c r="B182" s="793"/>
      <c r="C182" s="778"/>
      <c r="D182" s="772"/>
      <c r="E182" s="776"/>
      <c r="F182" s="772"/>
      <c r="G182" s="777"/>
    </row>
    <row r="183" spans="1:7" s="781" customFormat="1" ht="12.2" hidden="1" customHeight="1">
      <c r="A183" s="783"/>
      <c r="B183" s="793"/>
      <c r="C183" s="778"/>
      <c r="D183" s="772"/>
      <c r="E183" s="776"/>
      <c r="F183" s="772"/>
      <c r="G183" s="777"/>
    </row>
    <row r="184" spans="1:7" s="781" customFormat="1" ht="12.2" hidden="1" customHeight="1">
      <c r="A184" s="783"/>
      <c r="B184" s="793"/>
      <c r="C184" s="778"/>
      <c r="D184" s="772"/>
      <c r="E184" s="776"/>
      <c r="F184" s="772"/>
      <c r="G184" s="777"/>
    </row>
    <row r="185" spans="1:7" s="781" customFormat="1" ht="12.2" hidden="1" customHeight="1">
      <c r="A185" s="783"/>
      <c r="B185" s="793"/>
      <c r="C185" s="778"/>
      <c r="D185" s="772"/>
      <c r="E185" s="776"/>
      <c r="F185" s="772"/>
      <c r="G185" s="777"/>
    </row>
    <row r="186" spans="1:7" s="781" customFormat="1" ht="12.2" hidden="1" customHeight="1">
      <c r="A186" s="783"/>
      <c r="B186" s="793"/>
      <c r="C186" s="778"/>
      <c r="D186" s="772"/>
      <c r="E186" s="776"/>
      <c r="F186" s="772"/>
      <c r="G186" s="777"/>
    </row>
    <row r="187" spans="1:7" s="781" customFormat="1" ht="12.2" hidden="1" customHeight="1">
      <c r="A187" s="783"/>
      <c r="B187" s="793"/>
      <c r="C187" s="778"/>
      <c r="D187" s="772"/>
      <c r="E187" s="776"/>
      <c r="F187" s="772"/>
      <c r="G187" s="777"/>
    </row>
    <row r="188" spans="1:7" s="781" customFormat="1" ht="12.2" hidden="1" customHeight="1">
      <c r="A188" s="783"/>
      <c r="B188" s="793"/>
      <c r="C188" s="778"/>
      <c r="D188" s="772"/>
      <c r="E188" s="776"/>
      <c r="F188" s="772"/>
      <c r="G188" s="777"/>
    </row>
    <row r="189" spans="1:7" s="781" customFormat="1" ht="12.2" hidden="1" customHeight="1">
      <c r="A189" s="783"/>
      <c r="B189" s="793"/>
      <c r="C189" s="778"/>
      <c r="D189" s="772"/>
      <c r="E189" s="776"/>
      <c r="F189" s="772"/>
      <c r="G189" s="777"/>
    </row>
    <row r="190" spans="1:7" s="781" customFormat="1" ht="12.2" hidden="1" customHeight="1">
      <c r="A190" s="783"/>
      <c r="B190" s="793"/>
      <c r="C190" s="778"/>
      <c r="D190" s="772"/>
      <c r="E190" s="776"/>
      <c r="F190" s="772"/>
      <c r="G190" s="777"/>
    </row>
    <row r="191" spans="1:7" s="781" customFormat="1" ht="12.2" hidden="1" customHeight="1">
      <c r="A191" s="783"/>
      <c r="B191" s="793"/>
      <c r="C191" s="778"/>
      <c r="D191" s="772"/>
      <c r="E191" s="776"/>
      <c r="F191" s="772"/>
      <c r="G191" s="777"/>
    </row>
    <row r="192" spans="1:7" s="781" customFormat="1" ht="12.2" hidden="1" customHeight="1">
      <c r="A192" s="783"/>
      <c r="B192" s="793"/>
      <c r="C192" s="778"/>
      <c r="D192" s="772"/>
      <c r="E192" s="776"/>
      <c r="F192" s="772"/>
      <c r="G192" s="777"/>
    </row>
    <row r="193" spans="1:7" s="781" customFormat="1" ht="12.2" hidden="1" customHeight="1">
      <c r="A193" s="783"/>
      <c r="B193" s="793"/>
      <c r="C193" s="778"/>
      <c r="D193" s="772"/>
      <c r="E193" s="776"/>
      <c r="F193" s="772"/>
      <c r="G193" s="777"/>
    </row>
    <row r="194" spans="1:7" s="781" customFormat="1" ht="12.2" hidden="1" customHeight="1">
      <c r="A194" s="783"/>
      <c r="B194" s="793"/>
      <c r="C194" s="778"/>
      <c r="D194" s="772"/>
      <c r="E194" s="776"/>
      <c r="F194" s="772"/>
      <c r="G194" s="777"/>
    </row>
    <row r="195" spans="1:7" s="781" customFormat="1" ht="12.2" hidden="1" customHeight="1">
      <c r="A195" s="783"/>
      <c r="B195" s="793"/>
      <c r="C195" s="778"/>
      <c r="D195" s="772"/>
      <c r="E195" s="776"/>
      <c r="F195" s="772"/>
      <c r="G195" s="777"/>
    </row>
    <row r="196" spans="1:7" s="781" customFormat="1" ht="12.2" hidden="1" customHeight="1">
      <c r="A196" s="783"/>
      <c r="B196" s="793"/>
      <c r="C196" s="778"/>
      <c r="D196" s="772"/>
      <c r="E196" s="776"/>
      <c r="F196" s="772"/>
      <c r="G196" s="777"/>
    </row>
    <row r="197" spans="1:7" s="781" customFormat="1" ht="12.2" hidden="1" customHeight="1">
      <c r="A197" s="783"/>
      <c r="B197" s="793"/>
      <c r="C197" s="778"/>
      <c r="D197" s="772"/>
      <c r="E197" s="776"/>
      <c r="F197" s="772"/>
      <c r="G197" s="777"/>
    </row>
    <row r="198" spans="1:7" s="781" customFormat="1" ht="12.2" hidden="1" customHeight="1">
      <c r="A198" s="783"/>
      <c r="B198" s="793"/>
      <c r="C198" s="778"/>
      <c r="D198" s="772"/>
      <c r="E198" s="776"/>
      <c r="F198" s="772"/>
      <c r="G198" s="777"/>
    </row>
    <row r="199" spans="1:7" s="781" customFormat="1" ht="12.2" hidden="1" customHeight="1">
      <c r="A199" s="783"/>
      <c r="B199" s="793"/>
      <c r="C199" s="778"/>
      <c r="D199" s="772"/>
      <c r="E199" s="776"/>
      <c r="F199" s="772"/>
      <c r="G199" s="777"/>
    </row>
    <row r="200" spans="1:7" s="781" customFormat="1" ht="12.2" hidden="1" customHeight="1">
      <c r="A200" s="783"/>
      <c r="B200" s="793"/>
      <c r="C200" s="778"/>
      <c r="D200" s="772"/>
      <c r="E200" s="776"/>
      <c r="F200" s="772"/>
      <c r="G200" s="777"/>
    </row>
    <row r="201" spans="1:7" s="781" customFormat="1" ht="12.2" hidden="1" customHeight="1">
      <c r="A201" s="783"/>
      <c r="B201" s="793"/>
      <c r="C201" s="778"/>
      <c r="D201" s="772"/>
      <c r="E201" s="776"/>
      <c r="F201" s="772"/>
      <c r="G201" s="777"/>
    </row>
    <row r="202" spans="1:7" s="781" customFormat="1" ht="12.2" hidden="1" customHeight="1">
      <c r="A202" s="783"/>
      <c r="B202" s="793"/>
      <c r="C202" s="778"/>
      <c r="D202" s="772"/>
      <c r="E202" s="776"/>
      <c r="F202" s="772"/>
      <c r="G202" s="777"/>
    </row>
    <row r="203" spans="1:7" s="781" customFormat="1" ht="12.2" hidden="1" customHeight="1">
      <c r="A203" s="783"/>
      <c r="B203" s="793"/>
      <c r="C203" s="778"/>
      <c r="D203" s="772"/>
      <c r="E203" s="776"/>
      <c r="F203" s="772"/>
      <c r="G203" s="777"/>
    </row>
    <row r="204" spans="1:7" s="781" customFormat="1" ht="12.2" hidden="1" customHeight="1">
      <c r="A204" s="783"/>
      <c r="B204" s="793"/>
      <c r="C204" s="778"/>
      <c r="D204" s="772"/>
      <c r="E204" s="776"/>
      <c r="F204" s="772"/>
      <c r="G204" s="777"/>
    </row>
    <row r="205" spans="1:7" s="781" customFormat="1" ht="12.2" hidden="1" customHeight="1">
      <c r="A205" s="783"/>
      <c r="B205" s="793"/>
      <c r="C205" s="778"/>
      <c r="D205" s="772"/>
      <c r="E205" s="776"/>
      <c r="F205" s="772"/>
      <c r="G205" s="777"/>
    </row>
    <row r="206" spans="1:7" s="781" customFormat="1" ht="12.2" hidden="1" customHeight="1">
      <c r="A206" s="783"/>
      <c r="B206" s="793"/>
      <c r="C206" s="778"/>
      <c r="D206" s="772"/>
      <c r="E206" s="776"/>
      <c r="F206" s="772"/>
      <c r="G206" s="777"/>
    </row>
    <row r="207" spans="1:7" s="781" customFormat="1" ht="12.2" hidden="1" customHeight="1">
      <c r="A207" s="783"/>
      <c r="B207" s="793"/>
      <c r="C207" s="778"/>
      <c r="D207" s="772"/>
      <c r="E207" s="776"/>
      <c r="F207" s="772"/>
      <c r="G207" s="777"/>
    </row>
    <row r="208" spans="1:7" s="781" customFormat="1" ht="12.2" hidden="1" customHeight="1">
      <c r="A208" s="783"/>
      <c r="B208" s="793"/>
      <c r="C208" s="778"/>
      <c r="D208" s="772"/>
      <c r="E208" s="776"/>
      <c r="F208" s="772"/>
      <c r="G208" s="777"/>
    </row>
    <row r="209" spans="1:7" s="781" customFormat="1" ht="12.2" hidden="1" customHeight="1">
      <c r="A209" s="783"/>
      <c r="B209" s="793"/>
      <c r="C209" s="778"/>
      <c r="D209" s="772"/>
      <c r="E209" s="776"/>
      <c r="F209" s="772"/>
      <c r="G209" s="777"/>
    </row>
    <row r="210" spans="1:7" s="781" customFormat="1" ht="12.2" hidden="1" customHeight="1">
      <c r="A210" s="783"/>
      <c r="B210" s="793"/>
      <c r="C210" s="778"/>
      <c r="D210" s="772"/>
      <c r="E210" s="776"/>
      <c r="F210" s="772"/>
      <c r="G210" s="777"/>
    </row>
    <row r="211" spans="1:7" s="781" customFormat="1" ht="12.2" hidden="1" customHeight="1">
      <c r="A211" s="783"/>
      <c r="B211" s="793"/>
      <c r="C211" s="778"/>
      <c r="D211" s="772"/>
      <c r="E211" s="776"/>
      <c r="F211" s="772"/>
      <c r="G211" s="777"/>
    </row>
    <row r="212" spans="1:7" s="781" customFormat="1" ht="12.2" hidden="1" customHeight="1">
      <c r="A212" s="783"/>
      <c r="B212" s="793"/>
      <c r="C212" s="778"/>
      <c r="D212" s="772"/>
      <c r="E212" s="776"/>
      <c r="F212" s="772"/>
      <c r="G212" s="777"/>
    </row>
    <row r="213" spans="1:7" s="781" customFormat="1" ht="12.2" hidden="1" customHeight="1">
      <c r="A213" s="783"/>
      <c r="B213" s="793"/>
      <c r="C213" s="778"/>
      <c r="D213" s="772"/>
      <c r="E213" s="776"/>
      <c r="F213" s="772"/>
      <c r="G213" s="777"/>
    </row>
    <row r="214" spans="1:7" s="781" customFormat="1" ht="12.2" hidden="1" customHeight="1">
      <c r="A214" s="783"/>
      <c r="B214" s="793"/>
      <c r="C214" s="778"/>
      <c r="D214" s="772"/>
      <c r="E214" s="776"/>
      <c r="F214" s="772"/>
      <c r="G214" s="777"/>
    </row>
    <row r="215" spans="1:7" s="781" customFormat="1" ht="12.2" hidden="1" customHeight="1">
      <c r="A215" s="783"/>
      <c r="B215" s="793"/>
      <c r="C215" s="778"/>
      <c r="D215" s="772"/>
      <c r="E215" s="776"/>
      <c r="F215" s="772"/>
      <c r="G215" s="777"/>
    </row>
    <row r="216" spans="1:7" s="781" customFormat="1" ht="12.2" hidden="1" customHeight="1">
      <c r="A216" s="783"/>
      <c r="B216" s="793"/>
      <c r="C216" s="778"/>
      <c r="D216" s="772"/>
      <c r="E216" s="776"/>
      <c r="F216" s="772"/>
      <c r="G216" s="777"/>
    </row>
    <row r="217" spans="1:7" s="781" customFormat="1" ht="12.2" hidden="1" customHeight="1">
      <c r="A217" s="783"/>
      <c r="B217" s="793"/>
      <c r="C217" s="778"/>
      <c r="D217" s="772"/>
      <c r="E217" s="776"/>
      <c r="F217" s="772"/>
      <c r="G217" s="777"/>
    </row>
    <row r="218" spans="1:7" s="781" customFormat="1" ht="12.2" hidden="1" customHeight="1">
      <c r="A218" s="783"/>
      <c r="B218" s="793"/>
      <c r="C218" s="778"/>
      <c r="D218" s="772"/>
      <c r="E218" s="776"/>
      <c r="F218" s="772"/>
      <c r="G218" s="777"/>
    </row>
    <row r="219" spans="1:7" s="781" customFormat="1" ht="12.2" hidden="1" customHeight="1">
      <c r="A219" s="783"/>
      <c r="B219" s="793"/>
      <c r="C219" s="778"/>
      <c r="D219" s="772"/>
      <c r="E219" s="776"/>
      <c r="F219" s="772"/>
      <c r="G219" s="777"/>
    </row>
    <row r="220" spans="1:7" s="781" customFormat="1" ht="12.2" hidden="1" customHeight="1">
      <c r="A220" s="783"/>
      <c r="B220" s="793"/>
      <c r="C220" s="778"/>
      <c r="D220" s="772"/>
      <c r="E220" s="776"/>
      <c r="F220" s="772"/>
      <c r="G220" s="777"/>
    </row>
    <row r="221" spans="1:7" s="781" customFormat="1" ht="12.2" hidden="1" customHeight="1">
      <c r="A221" s="783"/>
      <c r="B221" s="793"/>
      <c r="C221" s="778"/>
      <c r="D221" s="772"/>
      <c r="E221" s="776"/>
      <c r="F221" s="772"/>
      <c r="G221" s="777"/>
    </row>
    <row r="222" spans="1:7" s="781" customFormat="1" ht="12.2" hidden="1" customHeight="1">
      <c r="A222" s="783"/>
      <c r="B222" s="793"/>
      <c r="C222" s="778"/>
      <c r="D222" s="772"/>
      <c r="E222" s="776"/>
      <c r="F222" s="772"/>
      <c r="G222" s="777"/>
    </row>
    <row r="223" spans="1:7" s="781" customFormat="1" ht="12.2" hidden="1" customHeight="1">
      <c r="A223" s="783"/>
      <c r="B223" s="793"/>
      <c r="C223" s="778"/>
      <c r="D223" s="772"/>
      <c r="E223" s="776"/>
      <c r="F223" s="772"/>
      <c r="G223" s="777"/>
    </row>
    <row r="224" spans="1:7" s="781" customFormat="1" ht="12.2" hidden="1" customHeight="1">
      <c r="A224" s="783"/>
      <c r="B224" s="793"/>
      <c r="C224" s="778"/>
      <c r="D224" s="772"/>
      <c r="E224" s="776"/>
      <c r="F224" s="772"/>
      <c r="G224" s="777"/>
    </row>
    <row r="225" spans="1:7" s="781" customFormat="1" ht="12.2" hidden="1" customHeight="1">
      <c r="A225" s="783"/>
      <c r="B225" s="793"/>
      <c r="C225" s="778"/>
      <c r="D225" s="772"/>
      <c r="E225" s="776"/>
      <c r="F225" s="772"/>
      <c r="G225" s="777"/>
    </row>
    <row r="226" spans="1:7" s="781" customFormat="1" ht="12.2" hidden="1" customHeight="1">
      <c r="A226" s="783"/>
      <c r="B226" s="793"/>
      <c r="C226" s="778"/>
      <c r="D226" s="772"/>
      <c r="E226" s="776"/>
      <c r="F226" s="772"/>
      <c r="G226" s="777"/>
    </row>
    <row r="227" spans="1:7" s="781" customFormat="1" ht="12.2" hidden="1" customHeight="1">
      <c r="A227" s="783"/>
      <c r="B227" s="793"/>
      <c r="C227" s="778"/>
      <c r="D227" s="772"/>
      <c r="E227" s="776"/>
      <c r="F227" s="772"/>
      <c r="G227" s="777"/>
    </row>
    <row r="228" spans="1:7" s="781" customFormat="1" ht="12.2" hidden="1" customHeight="1">
      <c r="A228" s="783"/>
      <c r="B228" s="793"/>
      <c r="C228" s="778"/>
      <c r="D228" s="772"/>
      <c r="E228" s="776"/>
      <c r="F228" s="772"/>
      <c r="G228" s="777"/>
    </row>
    <row r="229" spans="1:7" s="781" customFormat="1" ht="12.2" hidden="1" customHeight="1">
      <c r="A229" s="783"/>
      <c r="B229" s="793"/>
      <c r="C229" s="778"/>
      <c r="D229" s="772"/>
      <c r="E229" s="776"/>
      <c r="F229" s="772"/>
      <c r="G229" s="777"/>
    </row>
    <row r="230" spans="1:7" s="781" customFormat="1" ht="12.2" hidden="1" customHeight="1">
      <c r="A230" s="783"/>
      <c r="B230" s="793"/>
      <c r="C230" s="778"/>
      <c r="D230" s="772"/>
      <c r="E230" s="776"/>
      <c r="F230" s="772"/>
      <c r="G230" s="777"/>
    </row>
    <row r="231" spans="1:7" s="781" customFormat="1" ht="12.2" hidden="1" customHeight="1">
      <c r="A231" s="783"/>
      <c r="B231" s="793"/>
      <c r="C231" s="778"/>
      <c r="D231" s="772"/>
      <c r="E231" s="776"/>
      <c r="F231" s="772"/>
      <c r="G231" s="777"/>
    </row>
    <row r="232" spans="1:7" s="781" customFormat="1" ht="12.2" hidden="1" customHeight="1">
      <c r="A232" s="783"/>
      <c r="B232" s="793"/>
      <c r="C232" s="778"/>
      <c r="D232" s="772"/>
      <c r="E232" s="776"/>
      <c r="F232" s="772"/>
      <c r="G232" s="777"/>
    </row>
    <row r="233" spans="1:7" s="781" customFormat="1" ht="12.2" hidden="1" customHeight="1">
      <c r="A233" s="783"/>
      <c r="B233" s="793"/>
      <c r="C233" s="778"/>
      <c r="D233" s="772"/>
      <c r="E233" s="776"/>
      <c r="F233" s="772"/>
      <c r="G233" s="777"/>
    </row>
    <row r="234" spans="1:7" s="781" customFormat="1" ht="12.2" hidden="1" customHeight="1">
      <c r="A234" s="783"/>
      <c r="B234" s="793"/>
      <c r="C234" s="778"/>
      <c r="D234" s="772"/>
      <c r="E234" s="776"/>
      <c r="F234" s="772"/>
      <c r="G234" s="777"/>
    </row>
    <row r="235" spans="1:7" s="781" customFormat="1" ht="12.2" hidden="1" customHeight="1">
      <c r="A235" s="783"/>
      <c r="B235" s="793"/>
      <c r="C235" s="778"/>
      <c r="D235" s="772"/>
      <c r="E235" s="776"/>
      <c r="F235" s="772"/>
      <c r="G235" s="777"/>
    </row>
    <row r="236" spans="1:7" s="781" customFormat="1" ht="12.2" hidden="1" customHeight="1">
      <c r="A236" s="783"/>
      <c r="B236" s="793"/>
      <c r="C236" s="778"/>
      <c r="D236" s="772"/>
      <c r="E236" s="776"/>
      <c r="F236" s="772"/>
      <c r="G236" s="777"/>
    </row>
    <row r="237" spans="1:7" s="781" customFormat="1" ht="12.2" hidden="1" customHeight="1">
      <c r="A237" s="783"/>
      <c r="B237" s="793"/>
      <c r="C237" s="778"/>
      <c r="D237" s="772"/>
      <c r="E237" s="776"/>
      <c r="F237" s="772"/>
      <c r="G237" s="777"/>
    </row>
    <row r="238" spans="1:7" s="781" customFormat="1" ht="12.2" hidden="1" customHeight="1">
      <c r="A238" s="783"/>
      <c r="B238" s="793"/>
      <c r="C238" s="778"/>
      <c r="D238" s="772"/>
      <c r="E238" s="776"/>
      <c r="F238" s="772"/>
      <c r="G238" s="777"/>
    </row>
    <row r="239" spans="1:7" s="781" customFormat="1" ht="12.2" hidden="1" customHeight="1">
      <c r="A239" s="783"/>
      <c r="B239" s="793"/>
      <c r="C239" s="778"/>
      <c r="D239" s="772"/>
      <c r="E239" s="776"/>
      <c r="F239" s="772"/>
      <c r="G239" s="777"/>
    </row>
    <row r="240" spans="1:7" s="781" customFormat="1" ht="12.2" hidden="1" customHeight="1">
      <c r="A240" s="783"/>
      <c r="B240" s="793"/>
      <c r="C240" s="778"/>
      <c r="D240" s="772"/>
      <c r="E240" s="776"/>
      <c r="F240" s="772"/>
      <c r="G240" s="777"/>
    </row>
    <row r="241" spans="1:7" s="781" customFormat="1" ht="12.2" hidden="1" customHeight="1">
      <c r="A241" s="783"/>
      <c r="B241" s="793"/>
      <c r="C241" s="778"/>
      <c r="D241" s="772"/>
      <c r="E241" s="776"/>
      <c r="F241" s="772"/>
      <c r="G241" s="777"/>
    </row>
    <row r="242" spans="1:7" s="781" customFormat="1" ht="12.2" hidden="1" customHeight="1">
      <c r="A242" s="783"/>
      <c r="B242" s="793"/>
      <c r="C242" s="778"/>
      <c r="D242" s="772"/>
      <c r="E242" s="776"/>
      <c r="F242" s="772"/>
      <c r="G242" s="777"/>
    </row>
    <row r="243" spans="1:7" s="781" customFormat="1" ht="12.2" hidden="1" customHeight="1">
      <c r="A243" s="783"/>
      <c r="B243" s="793"/>
      <c r="C243" s="778"/>
      <c r="D243" s="772"/>
      <c r="E243" s="776"/>
      <c r="F243" s="772"/>
      <c r="G243" s="777"/>
    </row>
    <row r="244" spans="1:7" s="781" customFormat="1" ht="12.2" hidden="1" customHeight="1">
      <c r="A244" s="783"/>
      <c r="B244" s="793"/>
      <c r="C244" s="778"/>
      <c r="D244" s="772"/>
      <c r="E244" s="776"/>
      <c r="F244" s="772"/>
      <c r="G244" s="777"/>
    </row>
    <row r="245" spans="1:7" s="781" customFormat="1" ht="12.2" hidden="1" customHeight="1">
      <c r="A245" s="783"/>
      <c r="B245" s="793"/>
      <c r="C245" s="778"/>
      <c r="D245" s="772"/>
      <c r="E245" s="776"/>
      <c r="F245" s="772"/>
      <c r="G245" s="777"/>
    </row>
    <row r="246" spans="1:7" s="781" customFormat="1" ht="12.2" hidden="1" customHeight="1">
      <c r="A246" s="783"/>
      <c r="B246" s="793"/>
      <c r="C246" s="778"/>
      <c r="D246" s="772"/>
      <c r="E246" s="776"/>
      <c r="F246" s="772"/>
      <c r="G246" s="777"/>
    </row>
    <row r="247" spans="1:7" s="781" customFormat="1" ht="12.2" hidden="1" customHeight="1">
      <c r="A247" s="783"/>
      <c r="B247" s="793"/>
      <c r="C247" s="778"/>
      <c r="D247" s="772"/>
      <c r="E247" s="776"/>
      <c r="F247" s="772"/>
      <c r="G247" s="777"/>
    </row>
    <row r="248" spans="1:7" s="781" customFormat="1" ht="12.2" hidden="1" customHeight="1">
      <c r="A248" s="783"/>
      <c r="B248" s="793"/>
      <c r="C248" s="778"/>
      <c r="D248" s="772"/>
      <c r="E248" s="776"/>
      <c r="F248" s="772"/>
      <c r="G248" s="777"/>
    </row>
    <row r="249" spans="1:7" s="781" customFormat="1" ht="12.2" hidden="1" customHeight="1">
      <c r="A249" s="783"/>
      <c r="B249" s="793"/>
      <c r="C249" s="778"/>
      <c r="D249" s="772"/>
      <c r="E249" s="776"/>
      <c r="F249" s="772"/>
      <c r="G249" s="777"/>
    </row>
    <row r="250" spans="1:7" s="781" customFormat="1" ht="12.2" hidden="1" customHeight="1">
      <c r="A250" s="783"/>
      <c r="B250" s="793"/>
      <c r="C250" s="778"/>
      <c r="D250" s="772"/>
      <c r="E250" s="776"/>
      <c r="F250" s="772"/>
      <c r="G250" s="777"/>
    </row>
    <row r="251" spans="1:7" s="781" customFormat="1" ht="12.2" hidden="1" customHeight="1">
      <c r="A251" s="783"/>
      <c r="B251" s="793"/>
      <c r="C251" s="778"/>
      <c r="D251" s="772"/>
      <c r="E251" s="776"/>
      <c r="F251" s="772"/>
      <c r="G251" s="777"/>
    </row>
    <row r="252" spans="1:7" s="781" customFormat="1" ht="12.2" hidden="1" customHeight="1">
      <c r="A252" s="783"/>
      <c r="B252" s="793"/>
      <c r="C252" s="778"/>
      <c r="D252" s="772"/>
      <c r="E252" s="776"/>
      <c r="F252" s="772"/>
      <c r="G252" s="777"/>
    </row>
    <row r="253" spans="1:7" s="781" customFormat="1" ht="12.2" hidden="1" customHeight="1">
      <c r="A253" s="783"/>
      <c r="B253" s="793"/>
      <c r="C253" s="778"/>
      <c r="D253" s="772"/>
      <c r="E253" s="776"/>
      <c r="F253" s="772"/>
      <c r="G253" s="777"/>
    </row>
    <row r="254" spans="1:7" ht="12.2" hidden="1" customHeight="1">
      <c r="A254" s="783"/>
      <c r="B254" s="793"/>
    </row>
    <row r="255" spans="1:7" ht="12.2" hidden="1" customHeight="1">
      <c r="A255" s="783"/>
      <c r="B255" s="793"/>
    </row>
    <row r="256" spans="1:7" ht="12.2" hidden="1" customHeight="1">
      <c r="A256" s="783"/>
      <c r="B256" s="793"/>
    </row>
    <row r="257" spans="1:2" hidden="1">
      <c r="A257" s="783"/>
      <c r="B257" s="793"/>
    </row>
    <row r="258" spans="1:2" hidden="1">
      <c r="A258" s="783"/>
      <c r="B258" s="793"/>
    </row>
    <row r="259" spans="1:2" hidden="1">
      <c r="A259" s="783"/>
      <c r="B259" s="793"/>
    </row>
    <row r="260" spans="1:2" hidden="1">
      <c r="A260" s="783"/>
      <c r="B260" s="793"/>
    </row>
    <row r="261" spans="1:2" hidden="1">
      <c r="A261" s="783"/>
      <c r="B261" s="793"/>
    </row>
    <row r="262" spans="1:2" hidden="1">
      <c r="A262" s="783"/>
      <c r="B262" s="793"/>
    </row>
    <row r="263" spans="1:2" hidden="1"/>
    <row r="264" spans="1:2" hidden="1"/>
    <row r="265" spans="1:2" hidden="1"/>
    <row r="266" spans="1:2" hidden="1"/>
    <row r="267" spans="1:2" hidden="1"/>
    <row r="268" spans="1:2" hidden="1"/>
    <row r="269" spans="1:2" hidden="1"/>
    <row r="270" spans="1:2" hidden="1"/>
    <row r="271" spans="1:2" hidden="1"/>
    <row r="272" spans="1: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t="15" hidden="1" customHeight="1"/>
    <row r="290" ht="15" hidden="1" customHeight="1"/>
    <row r="291" ht="15" hidden="1" customHeight="1"/>
    <row r="292" ht="15" hidden="1" customHeight="1"/>
    <row r="293" ht="15" hidden="1" customHeight="1"/>
    <row r="294" ht="15" hidden="1" customHeight="1"/>
    <row r="295" ht="15" hidden="1" customHeight="1"/>
    <row r="296" ht="15" hidden="1" customHeight="1"/>
    <row r="297" ht="15" hidden="1" customHeight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</sheetData>
  <mergeCells count="4">
    <mergeCell ref="A2:G2"/>
    <mergeCell ref="F1:G1"/>
    <mergeCell ref="C146:D146"/>
    <mergeCell ref="E145:G148"/>
  </mergeCells>
  <hyperlinks>
    <hyperlink ref="C146" r:id="rId1"/>
  </hyperlinks>
  <printOptions horizontalCentered="1"/>
  <pageMargins left="0.15748031496062992" right="0.15748031496062992" top="0.23622047244094491" bottom="0.31496062992125984" header="0.15748031496062992" footer="0.15748031496062992"/>
  <pageSetup paperSize="9" scale="31" firstPageNumber="0" fitToHeight="4" orientation="portrait" horizontalDpi="300" verticalDpi="300" r:id="rId2"/>
  <headerFooter alignWithMargins="0">
    <oddHeader xml:space="preserve">&amp;C                              </oddHeader>
    <oddFooter>&amp;L&amp;"Tahoma,Pogrubiony"www.vesbopoland.pl&amp;R&amp;P</oddFooter>
  </headerFooter>
  <rowBreaks count="1" manualBreakCount="1">
    <brk id="119" max="6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DA7E0"/>
  </sheetPr>
  <dimension ref="A1:AD374"/>
  <sheetViews>
    <sheetView view="pageBreakPreview" zoomScale="80" zoomScaleSheetLayoutView="80" workbookViewId="0">
      <pane xSplit="7" ySplit="3" topLeftCell="H4" activePane="bottomRight" state="frozen"/>
      <selection pane="topRight" activeCell="I1" sqref="I1"/>
      <selection pane="bottomLeft" activeCell="A4" sqref="A4"/>
      <selection pane="bottomRight" activeCell="A2" sqref="A2:G2"/>
    </sheetView>
  </sheetViews>
  <sheetFormatPr defaultColWidth="9.140625" defaultRowHeight="12.75" zeroHeight="1"/>
  <cols>
    <col min="1" max="1" width="34" style="273" customWidth="1"/>
    <col min="2" max="2" width="34.140625" style="12" customWidth="1"/>
    <col min="3" max="3" width="28" style="664" customWidth="1"/>
    <col min="4" max="4" width="27.140625" style="256" customWidth="1"/>
    <col min="5" max="5" width="22.28515625" style="678" customWidth="1"/>
    <col min="6" max="6" width="20.5703125" style="679" customWidth="1"/>
    <col min="7" max="7" width="23.7109375" style="679" customWidth="1"/>
    <col min="8" max="8" width="9.140625" style="12" customWidth="1"/>
    <col min="9" max="16159" width="9.140625" style="12"/>
    <col min="16160" max="16384" width="22.7109375" style="12" customWidth="1"/>
  </cols>
  <sheetData>
    <row r="1" spans="1:30" ht="88.5" customHeight="1">
      <c r="A1" s="271"/>
      <c r="B1" s="268"/>
      <c r="C1" s="653"/>
      <c r="D1" s="267"/>
      <c r="E1" s="654"/>
      <c r="F1" s="846"/>
      <c r="G1" s="847"/>
    </row>
    <row r="2" spans="1:30" ht="37.5" customHeight="1">
      <c r="A2" s="844" t="s">
        <v>1196</v>
      </c>
      <c r="B2" s="845"/>
      <c r="C2" s="845"/>
      <c r="D2" s="845"/>
      <c r="E2" s="845"/>
      <c r="F2" s="845"/>
      <c r="G2" s="845"/>
    </row>
    <row r="3" spans="1:30" s="266" customFormat="1" ht="27.75" customHeight="1" thickBot="1">
      <c r="A3" s="272"/>
      <c r="B3" s="269"/>
      <c r="C3" s="371" t="s">
        <v>0</v>
      </c>
      <c r="D3" s="372" t="s">
        <v>7</v>
      </c>
      <c r="E3" s="373" t="s">
        <v>1195</v>
      </c>
      <c r="F3" s="374" t="s">
        <v>8</v>
      </c>
      <c r="G3" s="375" t="s">
        <v>9</v>
      </c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</row>
    <row r="4" spans="1:30" customFormat="1" ht="2.25" customHeight="1" thickTop="1">
      <c r="A4" s="161"/>
      <c r="B4" s="46"/>
      <c r="C4" s="46"/>
      <c r="D4" s="46"/>
      <c r="E4" s="46"/>
      <c r="F4" s="46"/>
      <c r="G4" s="47"/>
    </row>
    <row r="5" spans="1:30" s="193" customFormat="1" ht="12.75" customHeight="1">
      <c r="B5" s="265"/>
      <c r="C5" s="655"/>
      <c r="D5" s="270"/>
      <c r="E5" s="656"/>
      <c r="F5" s="657" t="s">
        <v>113</v>
      </c>
      <c r="G5" s="658">
        <v>0</v>
      </c>
    </row>
    <row r="6" spans="1:30" customFormat="1" ht="2.25" customHeight="1">
      <c r="A6" s="161"/>
      <c r="B6" s="46"/>
      <c r="C6" s="46"/>
      <c r="D6" s="46"/>
      <c r="E6" s="46"/>
      <c r="F6" s="46"/>
      <c r="G6" s="47"/>
    </row>
    <row r="7" spans="1:30" s="277" customFormat="1" ht="12.75" customHeight="1">
      <c r="A7" s="276" t="s">
        <v>1194</v>
      </c>
      <c r="B7" s="278"/>
    </row>
    <row r="8" spans="1:30" ht="49.5" customHeight="1">
      <c r="A8" s="163" t="s">
        <v>1193</v>
      </c>
      <c r="B8" s="260"/>
      <c r="C8" s="659"/>
      <c r="D8" s="380"/>
      <c r="E8" s="391"/>
      <c r="F8" s="226"/>
      <c r="G8" s="226"/>
    </row>
    <row r="9" spans="1:30" ht="14.45" customHeight="1">
      <c r="A9" s="274"/>
      <c r="B9" s="260"/>
      <c r="C9" s="660"/>
      <c r="D9" s="381"/>
      <c r="E9" s="382" t="s">
        <v>1091</v>
      </c>
      <c r="F9" s="383" t="s">
        <v>16</v>
      </c>
      <c r="G9" s="383"/>
    </row>
    <row r="10" spans="1:30" ht="14.45" customHeight="1">
      <c r="A10" s="274"/>
      <c r="B10" s="260"/>
      <c r="C10" s="482" t="s">
        <v>1192</v>
      </c>
      <c r="D10" s="111" t="s">
        <v>1158</v>
      </c>
      <c r="E10" s="384">
        <v>12</v>
      </c>
      <c r="F10" s="385">
        <v>65.98</v>
      </c>
      <c r="G10" s="386">
        <f>ROUND(F10*(1-$G$5),2)</f>
        <v>65.98</v>
      </c>
    </row>
    <row r="11" spans="1:30" ht="14.45" customHeight="1">
      <c r="A11" s="274"/>
      <c r="B11" s="260"/>
      <c r="C11" s="661" t="s">
        <v>1191</v>
      </c>
      <c r="D11" s="112" t="s">
        <v>1177</v>
      </c>
      <c r="E11" s="387">
        <v>12</v>
      </c>
      <c r="F11" s="388">
        <v>65.98</v>
      </c>
      <c r="G11" s="389">
        <f>ROUND(F11*(1-$G$5),2)</f>
        <v>65.98</v>
      </c>
      <c r="H11" s="793"/>
    </row>
    <row r="12" spans="1:30" ht="14.45" customHeight="1">
      <c r="A12" s="274"/>
      <c r="B12" s="260"/>
      <c r="C12" s="482" t="s">
        <v>1190</v>
      </c>
      <c r="D12" s="111" t="s">
        <v>1167</v>
      </c>
      <c r="E12" s="384">
        <v>12</v>
      </c>
      <c r="F12" s="385">
        <v>65.98</v>
      </c>
      <c r="G12" s="386">
        <f>ROUND(F12*(1-$G$5),2)</f>
        <v>65.98</v>
      </c>
      <c r="H12" s="793"/>
    </row>
    <row r="13" spans="1:30" ht="14.45" customHeight="1">
      <c r="A13" s="274"/>
      <c r="B13" s="260"/>
      <c r="C13" s="661"/>
      <c r="D13" s="112"/>
      <c r="E13" s="387"/>
      <c r="F13" s="388"/>
      <c r="G13" s="390"/>
    </row>
    <row r="14" spans="1:30" ht="14.45" customHeight="1">
      <c r="A14" s="274"/>
      <c r="B14" s="260"/>
      <c r="C14" s="482" t="s">
        <v>1189</v>
      </c>
      <c r="D14" s="111" t="s">
        <v>1188</v>
      </c>
      <c r="E14" s="384">
        <v>12</v>
      </c>
      <c r="F14" s="385">
        <v>67.47</v>
      </c>
      <c r="G14" s="385">
        <f>ROUND(F14*(1-$G$5),2)</f>
        <v>67.47</v>
      </c>
      <c r="H14" s="793"/>
    </row>
    <row r="15" spans="1:30" ht="14.45" customHeight="1">
      <c r="A15" s="274"/>
      <c r="B15" s="260"/>
      <c r="C15" s="661" t="s">
        <v>1187</v>
      </c>
      <c r="D15" s="112" t="s">
        <v>1186</v>
      </c>
      <c r="E15" s="387">
        <v>12</v>
      </c>
      <c r="F15" s="388">
        <v>67.47</v>
      </c>
      <c r="G15" s="390">
        <f>ROUND(F15*(1-$G$5),2)</f>
        <v>67.47</v>
      </c>
      <c r="H15" s="793"/>
    </row>
    <row r="16" spans="1:30" ht="14.45" customHeight="1">
      <c r="A16" s="274"/>
      <c r="B16" s="260"/>
      <c r="C16" s="482" t="s">
        <v>1185</v>
      </c>
      <c r="D16" s="111" t="s">
        <v>1184</v>
      </c>
      <c r="E16" s="384">
        <v>12</v>
      </c>
      <c r="F16" s="385">
        <v>67.47</v>
      </c>
      <c r="G16" s="385">
        <f>ROUND(F16*(1-$G$5),2)</f>
        <v>67.47</v>
      </c>
      <c r="H16" s="793"/>
    </row>
    <row r="17" spans="1:30" ht="14.45" customHeight="1">
      <c r="A17" s="274"/>
      <c r="B17" s="260"/>
      <c r="C17" s="662"/>
      <c r="D17" s="125"/>
      <c r="E17" s="480"/>
      <c r="F17" s="481"/>
      <c r="G17" s="481"/>
    </row>
    <row r="18" spans="1:30" customFormat="1" ht="2.25" customHeight="1">
      <c r="A18" s="161"/>
      <c r="B18" s="46"/>
      <c r="C18" s="46"/>
      <c r="D18" s="46"/>
      <c r="E18" s="46"/>
      <c r="F18" s="46"/>
      <c r="G18" s="47"/>
    </row>
    <row r="19" spans="1:30" s="264" customFormat="1" ht="33.75" customHeight="1" thickBot="1">
      <c r="A19" s="163" t="s">
        <v>1422</v>
      </c>
      <c r="B19" s="265"/>
      <c r="C19" s="663"/>
      <c r="D19" s="380"/>
      <c r="E19" s="391"/>
      <c r="F19" s="391"/>
      <c r="G19" s="226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</row>
    <row r="20" spans="1:30" ht="14.45" customHeight="1" thickTop="1">
      <c r="A20" s="265"/>
      <c r="B20" s="260"/>
      <c r="C20" s="660"/>
      <c r="D20" s="381"/>
      <c r="E20" s="382" t="s">
        <v>1091</v>
      </c>
      <c r="F20" s="383"/>
      <c r="G20" s="383"/>
    </row>
    <row r="21" spans="1:30" ht="14.45" customHeight="1">
      <c r="A21" s="274"/>
      <c r="B21" s="260"/>
      <c r="C21" s="482" t="s">
        <v>1423</v>
      </c>
      <c r="D21" s="111" t="s">
        <v>1158</v>
      </c>
      <c r="E21" s="384">
        <v>6</v>
      </c>
      <c r="F21" s="385">
        <v>134.6</v>
      </c>
      <c r="G21" s="386">
        <f>ROUND(F21*(1-$G$5),2)</f>
        <v>134.6</v>
      </c>
      <c r="H21" s="793"/>
    </row>
    <row r="22" spans="1:30" ht="14.45" customHeight="1">
      <c r="A22" s="274"/>
      <c r="B22" s="260"/>
      <c r="C22" s="483" t="s">
        <v>1425</v>
      </c>
      <c r="D22" s="112" t="s">
        <v>1177</v>
      </c>
      <c r="E22" s="387">
        <v>6</v>
      </c>
      <c r="F22" s="388">
        <v>134.6</v>
      </c>
      <c r="G22" s="386">
        <f t="shared" ref="G22:G23" si="0">ROUND(F22*(1-$G$5),2)</f>
        <v>134.6</v>
      </c>
      <c r="H22" s="793"/>
    </row>
    <row r="23" spans="1:30" ht="14.45" customHeight="1">
      <c r="A23" s="274"/>
      <c r="B23" s="260"/>
      <c r="C23" s="484" t="s">
        <v>1424</v>
      </c>
      <c r="D23" s="111" t="s">
        <v>1167</v>
      </c>
      <c r="E23" s="384">
        <v>6</v>
      </c>
      <c r="F23" s="385">
        <v>134.6</v>
      </c>
      <c r="G23" s="386">
        <f t="shared" si="0"/>
        <v>134.6</v>
      </c>
      <c r="H23" s="793"/>
    </row>
    <row r="24" spans="1:30" ht="14.45" customHeight="1">
      <c r="A24" s="274"/>
      <c r="B24" s="260"/>
      <c r="D24" s="49"/>
      <c r="E24" s="392"/>
      <c r="F24" s="481"/>
      <c r="G24" s="225"/>
    </row>
    <row r="25" spans="1:30" ht="14.45" customHeight="1">
      <c r="A25" s="274"/>
      <c r="B25" s="260"/>
      <c r="C25" s="662"/>
      <c r="D25" s="125"/>
      <c r="E25" s="480"/>
      <c r="F25" s="481"/>
      <c r="G25" s="481"/>
    </row>
    <row r="26" spans="1:30" customFormat="1" ht="2.25" customHeight="1">
      <c r="A26" s="161"/>
      <c r="B26" s="46"/>
      <c r="C26" s="46"/>
      <c r="D26" s="46"/>
      <c r="E26" s="46"/>
      <c r="F26" s="46"/>
      <c r="G26" s="47"/>
    </row>
    <row r="27" spans="1:30" s="264" customFormat="1" ht="33.75" customHeight="1" thickBot="1">
      <c r="A27" s="163" t="s">
        <v>1426</v>
      </c>
      <c r="B27" s="265"/>
      <c r="C27" s="663"/>
      <c r="D27" s="380"/>
      <c r="E27" s="391"/>
      <c r="F27" s="391"/>
      <c r="G27" s="226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</row>
    <row r="28" spans="1:30" ht="14.45" customHeight="1" thickTop="1">
      <c r="A28" s="265"/>
      <c r="B28" s="260"/>
      <c r="C28" s="660"/>
      <c r="D28" s="381"/>
      <c r="E28" s="382" t="s">
        <v>1091</v>
      </c>
      <c r="F28" s="383"/>
      <c r="G28" s="383"/>
    </row>
    <row r="29" spans="1:30" ht="14.45" customHeight="1">
      <c r="A29" s="274"/>
      <c r="B29" s="260"/>
      <c r="C29" s="482" t="s">
        <v>1427</v>
      </c>
      <c r="D29" s="111" t="s">
        <v>1158</v>
      </c>
      <c r="E29" s="384">
        <v>4</v>
      </c>
      <c r="F29" s="385">
        <v>201.91</v>
      </c>
      <c r="G29" s="385">
        <f>ROUND(F29*(1-$G$5),2)</f>
        <v>201.91</v>
      </c>
      <c r="H29" s="793"/>
    </row>
    <row r="30" spans="1:30" ht="14.45" customHeight="1">
      <c r="A30" s="274"/>
      <c r="B30" s="260"/>
      <c r="C30" s="483" t="s">
        <v>1428</v>
      </c>
      <c r="D30" s="112" t="s">
        <v>1177</v>
      </c>
      <c r="E30" s="387">
        <v>4</v>
      </c>
      <c r="F30" s="388">
        <v>201.91</v>
      </c>
      <c r="G30" s="388">
        <f t="shared" ref="G30:G31" si="1">ROUND(F30*(1-$G$5),2)</f>
        <v>201.91</v>
      </c>
      <c r="H30" s="793"/>
    </row>
    <row r="31" spans="1:30" ht="14.45" customHeight="1">
      <c r="A31" s="274"/>
      <c r="B31" s="260"/>
      <c r="C31" s="484" t="s">
        <v>1429</v>
      </c>
      <c r="D31" s="111" t="s">
        <v>1167</v>
      </c>
      <c r="E31" s="384">
        <v>4</v>
      </c>
      <c r="F31" s="385">
        <v>201.91</v>
      </c>
      <c r="G31" s="385">
        <f t="shared" si="1"/>
        <v>201.91</v>
      </c>
      <c r="H31" s="793"/>
    </row>
    <row r="32" spans="1:30" ht="14.45" customHeight="1">
      <c r="A32" s="274"/>
      <c r="B32" s="260"/>
      <c r="D32" s="49"/>
      <c r="E32" s="392"/>
      <c r="F32" s="481"/>
      <c r="G32" s="225"/>
    </row>
    <row r="33" spans="1:30" ht="12.75" customHeight="1">
      <c r="A33" s="274"/>
      <c r="B33" s="260"/>
      <c r="C33" s="665"/>
      <c r="D33" s="49"/>
      <c r="E33" s="392"/>
      <c r="F33" s="392"/>
      <c r="G33" s="225"/>
    </row>
    <row r="34" spans="1:30" ht="12.75" customHeight="1">
      <c r="B34" s="265"/>
      <c r="C34" s="663"/>
      <c r="D34" s="380"/>
      <c r="E34" s="391"/>
      <c r="F34" s="391"/>
      <c r="G34" s="226"/>
    </row>
    <row r="35" spans="1:30" customFormat="1" ht="2.25" customHeight="1">
      <c r="A35" s="161"/>
      <c r="B35" s="46"/>
      <c r="C35" s="46"/>
      <c r="D35" s="46"/>
      <c r="E35" s="46"/>
      <c r="F35" s="46"/>
      <c r="G35" s="47"/>
    </row>
    <row r="36" spans="1:30" s="264" customFormat="1" ht="46.5" customHeight="1" thickBot="1">
      <c r="A36" s="163" t="s">
        <v>1197</v>
      </c>
      <c r="B36" s="265"/>
      <c r="C36" s="663"/>
      <c r="D36" s="380"/>
      <c r="E36" s="391"/>
      <c r="F36" s="391"/>
      <c r="G36" s="226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</row>
    <row r="37" spans="1:30" ht="14.45" customHeight="1" thickTop="1">
      <c r="A37" s="265"/>
      <c r="B37" s="260"/>
      <c r="C37" s="660"/>
      <c r="D37" s="381"/>
      <c r="E37" s="382" t="s">
        <v>1091</v>
      </c>
      <c r="F37" s="383"/>
      <c r="G37" s="383"/>
    </row>
    <row r="38" spans="1:30" ht="14.45" customHeight="1">
      <c r="A38" s="274"/>
      <c r="B38" s="260"/>
      <c r="C38" s="482" t="s">
        <v>1183</v>
      </c>
      <c r="D38" s="111" t="s">
        <v>1158</v>
      </c>
      <c r="E38" s="384">
        <v>12</v>
      </c>
      <c r="F38" s="385">
        <v>329.77</v>
      </c>
      <c r="G38" s="385">
        <f>ROUND(F38*(1-$G$5),2)</f>
        <v>329.77</v>
      </c>
      <c r="H38" s="793"/>
    </row>
    <row r="39" spans="1:30" ht="14.45" customHeight="1">
      <c r="A39" s="274"/>
      <c r="B39" s="260"/>
      <c r="C39" s="661" t="s">
        <v>1182</v>
      </c>
      <c r="D39" s="112" t="s">
        <v>1177</v>
      </c>
      <c r="E39" s="387">
        <v>12</v>
      </c>
      <c r="F39" s="388">
        <v>329.77</v>
      </c>
      <c r="G39" s="390">
        <f>ROUND(F39*(1-$G$5),2)</f>
        <v>329.77</v>
      </c>
      <c r="H39" s="793"/>
    </row>
    <row r="40" spans="1:30" ht="14.45" customHeight="1">
      <c r="A40" s="274"/>
      <c r="B40" s="260"/>
      <c r="C40" s="482" t="s">
        <v>1181</v>
      </c>
      <c r="D40" s="111" t="s">
        <v>1167</v>
      </c>
      <c r="E40" s="384">
        <v>12</v>
      </c>
      <c r="F40" s="385">
        <v>329.77</v>
      </c>
      <c r="G40" s="385">
        <f>ROUND(F40*(1-$G$5),2)</f>
        <v>329.77</v>
      </c>
      <c r="H40" s="793"/>
    </row>
    <row r="41" spans="1:30" ht="14.45" customHeight="1">
      <c r="A41" s="274"/>
      <c r="B41" s="260"/>
      <c r="C41" s="661" t="s">
        <v>1180</v>
      </c>
      <c r="D41" s="112" t="s">
        <v>1174</v>
      </c>
      <c r="E41" s="387">
        <v>12</v>
      </c>
      <c r="F41" s="388">
        <v>378.36</v>
      </c>
      <c r="G41" s="390">
        <f>ROUND(F41*(1-$G$5),2)</f>
        <v>378.36</v>
      </c>
      <c r="H41" s="793"/>
    </row>
    <row r="42" spans="1:30" ht="14.45" customHeight="1">
      <c r="A42" s="274"/>
      <c r="B42" s="260"/>
      <c r="C42" s="482" t="s">
        <v>1179</v>
      </c>
      <c r="D42" s="111" t="s">
        <v>1165</v>
      </c>
      <c r="E42" s="384">
        <v>12</v>
      </c>
      <c r="F42" s="385">
        <v>378.36</v>
      </c>
      <c r="G42" s="385">
        <f>ROUND(F42*(1-$G$5),2)</f>
        <v>378.36</v>
      </c>
      <c r="H42" s="793"/>
    </row>
    <row r="43" spans="1:30" ht="12.75" customHeight="1">
      <c r="A43" s="274"/>
      <c r="B43" s="260"/>
      <c r="C43" s="665"/>
      <c r="D43" s="49"/>
      <c r="E43" s="392"/>
      <c r="F43" s="392"/>
      <c r="G43" s="225"/>
    </row>
    <row r="44" spans="1:30" customFormat="1" ht="2.25" customHeight="1">
      <c r="A44" s="161"/>
      <c r="B44" s="46"/>
      <c r="C44" s="46"/>
      <c r="D44" s="46"/>
      <c r="E44" s="46"/>
      <c r="F44" s="46"/>
      <c r="G44" s="47"/>
    </row>
    <row r="45" spans="1:30" s="264" customFormat="1" ht="64.5" customHeight="1" thickBot="1">
      <c r="A45" s="163" t="s">
        <v>1198</v>
      </c>
      <c r="B45" s="265"/>
      <c r="C45" s="344"/>
      <c r="D45" s="344"/>
      <c r="E45" s="344"/>
      <c r="F45" s="344"/>
      <c r="G45" s="344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</row>
    <row r="46" spans="1:30" ht="14.45" customHeight="1" thickTop="1">
      <c r="A46" s="265"/>
      <c r="B46" s="260"/>
      <c r="C46" s="660"/>
      <c r="D46" s="381"/>
      <c r="E46" s="382" t="s">
        <v>1091</v>
      </c>
      <c r="F46" s="383"/>
      <c r="G46" s="383"/>
    </row>
    <row r="47" spans="1:30" ht="14.45" customHeight="1">
      <c r="A47" s="265"/>
      <c r="B47" s="260"/>
      <c r="C47" s="660" t="s">
        <v>1395</v>
      </c>
      <c r="D47" s="381" t="s">
        <v>1396</v>
      </c>
      <c r="E47" s="382">
        <v>12</v>
      </c>
      <c r="F47" s="469">
        <v>415.76</v>
      </c>
      <c r="G47" s="470">
        <f>ROUND(F47*(1-$G$5),2)</f>
        <v>415.76</v>
      </c>
      <c r="H47" s="793"/>
    </row>
    <row r="48" spans="1:30" ht="14.45" customHeight="1">
      <c r="A48" s="274"/>
      <c r="B48" s="260"/>
      <c r="C48" s="483" t="s">
        <v>1178</v>
      </c>
      <c r="D48" s="144" t="s">
        <v>1177</v>
      </c>
      <c r="E48" s="393">
        <v>12</v>
      </c>
      <c r="F48" s="388">
        <v>415.76</v>
      </c>
      <c r="G48" s="388">
        <f>ROUND(F48*(1-$G$5),2)</f>
        <v>415.76</v>
      </c>
      <c r="H48" s="793"/>
    </row>
    <row r="49" spans="1:30" ht="14.45" customHeight="1">
      <c r="A49" s="274"/>
      <c r="B49" s="260"/>
      <c r="C49" s="484" t="s">
        <v>1176</v>
      </c>
      <c r="D49" s="142" t="s">
        <v>1167</v>
      </c>
      <c r="E49" s="394">
        <v>12</v>
      </c>
      <c r="F49" s="385">
        <v>415.76</v>
      </c>
      <c r="G49" s="395">
        <f>ROUND(F49*(1-$G$5),2)</f>
        <v>415.76</v>
      </c>
      <c r="H49" s="793"/>
    </row>
    <row r="50" spans="1:30" ht="14.45" customHeight="1">
      <c r="A50" s="274"/>
      <c r="B50" s="260"/>
      <c r="C50" s="483" t="s">
        <v>1175</v>
      </c>
      <c r="D50" s="144" t="s">
        <v>1174</v>
      </c>
      <c r="E50" s="393">
        <v>12</v>
      </c>
      <c r="F50" s="388">
        <v>456.75</v>
      </c>
      <c r="G50" s="388">
        <f>ROUND(F50*(1-$G$5),2)</f>
        <v>456.75</v>
      </c>
      <c r="H50" s="793"/>
    </row>
    <row r="51" spans="1:30" ht="14.45" customHeight="1">
      <c r="A51" s="274"/>
      <c r="B51" s="260"/>
      <c r="C51" s="484" t="s">
        <v>1173</v>
      </c>
      <c r="D51" s="142" t="s">
        <v>1165</v>
      </c>
      <c r="E51" s="394">
        <v>12</v>
      </c>
      <c r="F51" s="385">
        <v>456.75</v>
      </c>
      <c r="G51" s="395">
        <f>ROUND(F51*(1-$G$5),2)</f>
        <v>456.75</v>
      </c>
      <c r="H51" s="793"/>
    </row>
    <row r="52" spans="1:30" ht="12.75" customHeight="1">
      <c r="A52" s="274"/>
      <c r="B52" s="260"/>
      <c r="C52" s="665"/>
      <c r="D52" s="49"/>
      <c r="E52" s="392"/>
      <c r="F52" s="392"/>
      <c r="G52" s="225"/>
    </row>
    <row r="53" spans="1:30" customFormat="1" ht="2.25" customHeight="1">
      <c r="A53" s="161"/>
      <c r="B53" s="46"/>
      <c r="C53" s="46"/>
      <c r="D53" s="46"/>
      <c r="E53" s="46"/>
      <c r="F53" s="46"/>
      <c r="G53" s="47"/>
    </row>
    <row r="54" spans="1:30" s="376" customFormat="1" ht="45" customHeight="1" thickBot="1">
      <c r="A54" s="163" t="s">
        <v>1199</v>
      </c>
      <c r="B54" s="164"/>
      <c r="C54" s="344"/>
      <c r="D54" s="344"/>
      <c r="E54" s="344"/>
      <c r="F54" s="344"/>
      <c r="G54" s="344"/>
      <c r="H54" s="334"/>
      <c r="I54" s="334"/>
      <c r="J54" s="334"/>
      <c r="K54" s="334"/>
      <c r="L54" s="334"/>
      <c r="M54" s="334"/>
      <c r="N54" s="334"/>
      <c r="O54" s="334"/>
      <c r="P54" s="334"/>
      <c r="Q54" s="334"/>
      <c r="R54" s="334"/>
      <c r="S54" s="334"/>
      <c r="T54" s="334"/>
      <c r="U54" s="334"/>
      <c r="V54" s="334"/>
      <c r="W54" s="334"/>
      <c r="X54" s="334"/>
      <c r="Y54" s="334"/>
      <c r="Z54" s="334"/>
      <c r="AA54" s="334"/>
      <c r="AB54" s="334"/>
      <c r="AC54" s="334"/>
      <c r="AD54" s="334"/>
    </row>
    <row r="55" spans="1:30" ht="14.45" customHeight="1" thickTop="1">
      <c r="A55" s="265"/>
      <c r="B55" s="260"/>
      <c r="C55" s="660"/>
      <c r="D55" s="381"/>
      <c r="E55" s="382" t="s">
        <v>1091</v>
      </c>
      <c r="F55" s="383"/>
      <c r="G55" s="383"/>
    </row>
    <row r="56" spans="1:30" ht="14.45" customHeight="1">
      <c r="A56" s="274"/>
      <c r="B56" s="260"/>
      <c r="C56" s="482" t="s">
        <v>1172</v>
      </c>
      <c r="D56" s="111" t="s">
        <v>1167</v>
      </c>
      <c r="E56" s="384">
        <v>4</v>
      </c>
      <c r="F56" s="385">
        <v>250.93</v>
      </c>
      <c r="G56" s="385">
        <f>ROUND(F56*(1-$G$5),2)</f>
        <v>250.93</v>
      </c>
      <c r="H56" s="793"/>
    </row>
    <row r="57" spans="1:30" ht="14.45" customHeight="1">
      <c r="A57" s="274"/>
      <c r="B57" s="260"/>
      <c r="C57" s="661" t="s">
        <v>1171</v>
      </c>
      <c r="D57" s="112" t="s">
        <v>1165</v>
      </c>
      <c r="E57" s="387">
        <v>4</v>
      </c>
      <c r="F57" s="388">
        <v>250.93</v>
      </c>
      <c r="G57" s="390">
        <f>ROUND(F57*(1-$G$5),2)</f>
        <v>250.93</v>
      </c>
      <c r="H57" s="793"/>
    </row>
    <row r="58" spans="1:30" ht="14.45" customHeight="1">
      <c r="A58" s="274"/>
      <c r="B58" s="260"/>
      <c r="C58" s="484"/>
      <c r="D58" s="142"/>
      <c r="E58" s="394"/>
      <c r="F58" s="385"/>
      <c r="G58" s="395"/>
      <c r="H58" s="793"/>
    </row>
    <row r="59" spans="1:30" ht="14.45" customHeight="1">
      <c r="A59" s="274"/>
      <c r="B59" s="260"/>
      <c r="C59" s="483" t="s">
        <v>1170</v>
      </c>
      <c r="D59" s="144" t="s">
        <v>1163</v>
      </c>
      <c r="E59" s="393">
        <v>2</v>
      </c>
      <c r="F59" s="388">
        <v>320.06</v>
      </c>
      <c r="G59" s="388">
        <f>ROUND(F59*(1-$G$5),2)</f>
        <v>320.06</v>
      </c>
      <c r="H59" s="793"/>
    </row>
    <row r="60" spans="1:30" ht="14.45" customHeight="1">
      <c r="A60" s="274"/>
      <c r="B60" s="260"/>
      <c r="C60" s="484" t="s">
        <v>1169</v>
      </c>
      <c r="D60" s="142" t="s">
        <v>1161</v>
      </c>
      <c r="E60" s="394">
        <v>2</v>
      </c>
      <c r="F60" s="385">
        <v>320.06</v>
      </c>
      <c r="G60" s="395">
        <f>ROUND(F60*(1-$G$5),2)</f>
        <v>320.06</v>
      </c>
      <c r="H60" s="793"/>
    </row>
    <row r="61" spans="1:30" ht="12.75" customHeight="1">
      <c r="A61" s="274"/>
      <c r="B61" s="260"/>
      <c r="C61" s="665"/>
      <c r="D61" s="49"/>
      <c r="E61" s="392"/>
      <c r="F61" s="392"/>
      <c r="G61" s="225"/>
    </row>
    <row r="62" spans="1:30" ht="12.75" customHeight="1">
      <c r="A62" s="274"/>
      <c r="B62" s="260"/>
      <c r="C62" s="665"/>
      <c r="D62" s="49"/>
      <c r="E62" s="392"/>
      <c r="F62" s="392"/>
      <c r="G62" s="225"/>
    </row>
    <row r="63" spans="1:30" customFormat="1" ht="2.25" customHeight="1">
      <c r="A63" s="161"/>
      <c r="B63" s="46"/>
      <c r="C63" s="46"/>
      <c r="D63" s="46"/>
      <c r="E63" s="46"/>
      <c r="F63" s="46"/>
      <c r="G63" s="47"/>
    </row>
    <row r="64" spans="1:30" s="264" customFormat="1" ht="48" customHeight="1" thickBot="1">
      <c r="A64" s="163" t="s">
        <v>1200</v>
      </c>
      <c r="B64" s="265"/>
      <c r="C64" s="344"/>
      <c r="D64" s="344"/>
      <c r="E64" s="344"/>
      <c r="F64" s="344"/>
      <c r="G64" s="344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</row>
    <row r="65" spans="1:30" ht="14.45" customHeight="1" thickTop="1">
      <c r="A65" s="265"/>
      <c r="B65" s="260"/>
      <c r="C65" s="660"/>
      <c r="D65" s="381"/>
      <c r="E65" s="382" t="s">
        <v>1091</v>
      </c>
      <c r="F65" s="383"/>
      <c r="G65" s="383"/>
    </row>
    <row r="66" spans="1:30" ht="14.45" customHeight="1">
      <c r="A66" s="274"/>
      <c r="B66" s="260"/>
      <c r="C66" s="666" t="s">
        <v>1168</v>
      </c>
      <c r="D66" s="111" t="s">
        <v>1167</v>
      </c>
      <c r="E66" s="384">
        <v>4</v>
      </c>
      <c r="F66" s="385">
        <v>264.89</v>
      </c>
      <c r="G66" s="385">
        <f>ROUND(F66*(1-$G$5),2)</f>
        <v>264.89</v>
      </c>
      <c r="H66" s="793"/>
    </row>
    <row r="67" spans="1:30" ht="14.45" customHeight="1">
      <c r="A67" s="274"/>
      <c r="B67" s="260"/>
      <c r="C67" s="667" t="s">
        <v>1166</v>
      </c>
      <c r="D67" s="112" t="s">
        <v>1165</v>
      </c>
      <c r="E67" s="387">
        <v>4</v>
      </c>
      <c r="F67" s="388">
        <v>264.89</v>
      </c>
      <c r="G67" s="388">
        <f>ROUND(F67*(1-$G$5),2)</f>
        <v>264.89</v>
      </c>
      <c r="H67" s="793"/>
    </row>
    <row r="68" spans="1:30" ht="14.45" customHeight="1">
      <c r="A68" s="274"/>
      <c r="B68" s="260"/>
      <c r="C68" s="484"/>
      <c r="D68" s="142"/>
      <c r="E68" s="394"/>
      <c r="F68" s="385"/>
      <c r="G68" s="395"/>
    </row>
    <row r="69" spans="1:30" ht="14.45" customHeight="1">
      <c r="A69" s="274"/>
      <c r="B69" s="260"/>
      <c r="C69" s="667" t="s">
        <v>1164</v>
      </c>
      <c r="D69" s="144" t="s">
        <v>1163</v>
      </c>
      <c r="E69" s="393">
        <v>2</v>
      </c>
      <c r="F69" s="388">
        <v>346.25</v>
      </c>
      <c r="G69" s="388">
        <f>ROUND(F69*(1-$G$5),2)</f>
        <v>346.25</v>
      </c>
      <c r="H69" s="793"/>
    </row>
    <row r="70" spans="1:30" ht="14.45" customHeight="1">
      <c r="A70" s="274"/>
      <c r="B70" s="260"/>
      <c r="C70" s="666" t="s">
        <v>1162</v>
      </c>
      <c r="D70" s="142" t="s">
        <v>1161</v>
      </c>
      <c r="E70" s="394">
        <v>2</v>
      </c>
      <c r="F70" s="385">
        <v>346.25</v>
      </c>
      <c r="G70" s="385">
        <f>ROUND(F70*(1-$G$5),2)</f>
        <v>346.25</v>
      </c>
      <c r="H70" s="793"/>
    </row>
    <row r="71" spans="1:30" ht="12.75" customHeight="1">
      <c r="A71" s="274"/>
      <c r="B71" s="260"/>
      <c r="C71" s="665"/>
      <c r="D71" s="49"/>
      <c r="E71" s="392"/>
      <c r="F71" s="392"/>
      <c r="G71" s="225"/>
    </row>
    <row r="72" spans="1:30" ht="12.75" customHeight="1">
      <c r="A72" s="274"/>
      <c r="B72" s="260"/>
      <c r="C72" s="665"/>
      <c r="D72" s="49"/>
      <c r="E72" s="392"/>
      <c r="F72" s="392"/>
      <c r="G72" s="225"/>
    </row>
    <row r="73" spans="1:30" ht="12.75" customHeight="1">
      <c r="A73" s="274"/>
      <c r="B73" s="260"/>
      <c r="C73" s="665"/>
      <c r="D73" s="49"/>
      <c r="E73" s="392"/>
      <c r="F73" s="392"/>
      <c r="G73" s="225"/>
    </row>
    <row r="74" spans="1:30" customFormat="1" ht="2.25" customHeight="1">
      <c r="A74" s="161"/>
      <c r="B74" s="46"/>
      <c r="C74" s="46"/>
      <c r="D74" s="46"/>
      <c r="E74" s="46"/>
      <c r="F74" s="46"/>
      <c r="G74" s="47"/>
    </row>
    <row r="75" spans="1:30" s="264" customFormat="1" ht="27" customHeight="1" thickBot="1">
      <c r="A75" s="163" t="s">
        <v>1160</v>
      </c>
      <c r="B75" s="265"/>
      <c r="C75" s="344"/>
      <c r="D75" s="344"/>
      <c r="E75" s="344"/>
      <c r="F75" s="344"/>
      <c r="G75" s="344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</row>
    <row r="76" spans="1:30" ht="14.45" customHeight="1" thickTop="1">
      <c r="A76" s="274"/>
      <c r="B76" s="260"/>
      <c r="C76" s="660"/>
      <c r="D76" s="381"/>
      <c r="E76" s="382" t="s">
        <v>1091</v>
      </c>
      <c r="F76" s="383"/>
      <c r="G76" s="383"/>
    </row>
    <row r="77" spans="1:30" ht="14.45" customHeight="1">
      <c r="A77" s="274"/>
      <c r="B77" s="260"/>
      <c r="C77" s="483" t="s">
        <v>1159</v>
      </c>
      <c r="D77" s="144" t="s">
        <v>1158</v>
      </c>
      <c r="E77" s="393">
        <v>12</v>
      </c>
      <c r="F77" s="388"/>
      <c r="G77" s="388" t="s">
        <v>1103</v>
      </c>
    </row>
    <row r="78" spans="1:30" ht="14.45" customHeight="1">
      <c r="A78" s="274"/>
      <c r="B78" s="260"/>
      <c r="C78" s="665"/>
      <c r="D78" s="49"/>
      <c r="E78" s="392"/>
      <c r="F78" s="392"/>
      <c r="G78" s="225"/>
    </row>
    <row r="79" spans="1:30" ht="14.45" customHeight="1">
      <c r="A79" s="274"/>
      <c r="B79" s="260"/>
      <c r="C79" s="665"/>
      <c r="D79" s="49"/>
      <c r="E79" s="392"/>
      <c r="F79" s="392"/>
      <c r="G79" s="225"/>
    </row>
    <row r="80" spans="1:30" ht="14.45" customHeight="1">
      <c r="A80" s="274"/>
      <c r="B80" s="260"/>
      <c r="C80" s="665"/>
      <c r="D80" s="49"/>
      <c r="E80" s="392"/>
      <c r="F80" s="392"/>
      <c r="G80" s="225"/>
    </row>
    <row r="81" spans="1:8" ht="12.75" customHeight="1">
      <c r="A81" s="274"/>
      <c r="B81" s="260"/>
      <c r="C81" s="665"/>
      <c r="D81" s="49"/>
      <c r="E81" s="392"/>
      <c r="F81" s="392"/>
      <c r="G81" s="225"/>
    </row>
    <row r="82" spans="1:8" customFormat="1" ht="2.25" customHeight="1">
      <c r="A82" s="161"/>
      <c r="B82" s="46"/>
      <c r="C82" s="46"/>
      <c r="D82" s="46"/>
      <c r="E82" s="46"/>
      <c r="F82" s="46"/>
      <c r="G82" s="47"/>
    </row>
    <row r="83" spans="1:8" s="242" customFormat="1" ht="15" customHeight="1">
      <c r="A83" s="281" t="s">
        <v>1157</v>
      </c>
      <c r="B83" s="282"/>
      <c r="C83" s="668"/>
      <c r="D83" s="396"/>
      <c r="E83" s="360"/>
      <c r="F83" s="360"/>
      <c r="G83" s="397"/>
    </row>
    <row r="84" spans="1:8" ht="23.25" customHeight="1">
      <c r="A84" s="163" t="s">
        <v>1156</v>
      </c>
      <c r="B84" s="265"/>
      <c r="C84" s="659"/>
      <c r="D84" s="380"/>
      <c r="E84" s="391"/>
      <c r="F84" s="226"/>
      <c r="G84" s="226"/>
    </row>
    <row r="85" spans="1:8" ht="14.45" customHeight="1">
      <c r="A85" s="274"/>
      <c r="B85" s="260"/>
      <c r="C85" s="660"/>
      <c r="D85" s="381"/>
      <c r="E85" s="398" t="s">
        <v>1091</v>
      </c>
      <c r="F85" s="385"/>
      <c r="G85" s="399"/>
    </row>
    <row r="86" spans="1:8" ht="14.45" customHeight="1">
      <c r="A86" s="274"/>
      <c r="B86" s="260"/>
      <c r="C86" s="669" t="s">
        <v>1413</v>
      </c>
      <c r="D86" s="478" t="s">
        <v>1414</v>
      </c>
      <c r="E86" s="479">
        <v>50</v>
      </c>
      <c r="F86" s="388">
        <v>7.06</v>
      </c>
      <c r="G86" s="390">
        <f t="shared" ref="G86" si="2">ROUND(F86*(1-$G$5),2)</f>
        <v>7.06</v>
      </c>
      <c r="H86" s="793"/>
    </row>
    <row r="87" spans="1:8" ht="14.45" customHeight="1">
      <c r="A87" s="274"/>
      <c r="B87" s="260"/>
      <c r="C87" s="482" t="s">
        <v>1155</v>
      </c>
      <c r="D87" s="111" t="s">
        <v>1111</v>
      </c>
      <c r="E87" s="384">
        <v>50</v>
      </c>
      <c r="F87" s="385">
        <v>7.06</v>
      </c>
      <c r="G87" s="385">
        <f t="shared" ref="G87:G94" si="3">ROUND(F87*(1-$G$5),2)</f>
        <v>7.06</v>
      </c>
      <c r="H87" s="793"/>
    </row>
    <row r="88" spans="1:8" ht="14.45" customHeight="1">
      <c r="A88" s="274"/>
      <c r="B88" s="260"/>
      <c r="C88" s="661" t="s">
        <v>1154</v>
      </c>
      <c r="D88" s="112" t="s">
        <v>1127</v>
      </c>
      <c r="E88" s="387">
        <v>50</v>
      </c>
      <c r="F88" s="388">
        <v>7.06</v>
      </c>
      <c r="G88" s="390">
        <f t="shared" si="3"/>
        <v>7.06</v>
      </c>
      <c r="H88" s="793"/>
    </row>
    <row r="89" spans="1:8" ht="14.45" customHeight="1">
      <c r="A89" s="274"/>
      <c r="B89" s="260"/>
      <c r="C89" s="482" t="s">
        <v>1153</v>
      </c>
      <c r="D89" s="111" t="s">
        <v>1125</v>
      </c>
      <c r="E89" s="384">
        <v>50</v>
      </c>
      <c r="F89" s="385">
        <v>7.06</v>
      </c>
      <c r="G89" s="385">
        <f t="shared" si="3"/>
        <v>7.06</v>
      </c>
      <c r="H89" s="793"/>
    </row>
    <row r="90" spans="1:8" ht="14.45" customHeight="1">
      <c r="A90" s="274"/>
      <c r="B90" s="260"/>
      <c r="C90" s="661" t="s">
        <v>1152</v>
      </c>
      <c r="D90" s="112" t="s">
        <v>1114</v>
      </c>
      <c r="E90" s="387">
        <v>50</v>
      </c>
      <c r="F90" s="388">
        <v>7.06</v>
      </c>
      <c r="G90" s="390">
        <f t="shared" si="3"/>
        <v>7.06</v>
      </c>
      <c r="H90" s="793"/>
    </row>
    <row r="91" spans="1:8" ht="14.45" customHeight="1">
      <c r="A91" s="274"/>
      <c r="B91" s="260"/>
      <c r="C91" s="484" t="s">
        <v>1151</v>
      </c>
      <c r="D91" s="142" t="s">
        <v>1123</v>
      </c>
      <c r="E91" s="394">
        <v>18</v>
      </c>
      <c r="F91" s="385">
        <v>41.97</v>
      </c>
      <c r="G91" s="395">
        <f t="shared" si="3"/>
        <v>41.97</v>
      </c>
      <c r="H91" s="793"/>
    </row>
    <row r="92" spans="1:8" ht="14.45" customHeight="1">
      <c r="A92" s="274"/>
      <c r="B92" s="260"/>
      <c r="C92" s="661" t="s">
        <v>1150</v>
      </c>
      <c r="D92" s="112" t="s">
        <v>1121</v>
      </c>
      <c r="E92" s="387">
        <v>18</v>
      </c>
      <c r="F92" s="388">
        <v>41.97</v>
      </c>
      <c r="G92" s="390">
        <f t="shared" si="3"/>
        <v>41.97</v>
      </c>
      <c r="H92" s="793"/>
    </row>
    <row r="93" spans="1:8" ht="14.45" customHeight="1">
      <c r="A93" s="274"/>
      <c r="B93" s="260"/>
      <c r="C93" s="484" t="s">
        <v>1149</v>
      </c>
      <c r="D93" s="142" t="s">
        <v>1119</v>
      </c>
      <c r="E93" s="394">
        <v>9</v>
      </c>
      <c r="F93" s="385">
        <v>75.180000000000007</v>
      </c>
      <c r="G93" s="395">
        <f t="shared" si="3"/>
        <v>75.180000000000007</v>
      </c>
      <c r="H93" s="793"/>
    </row>
    <row r="94" spans="1:8" ht="14.45" customHeight="1">
      <c r="A94" s="274"/>
      <c r="B94" s="260"/>
      <c r="C94" s="661" t="s">
        <v>1148</v>
      </c>
      <c r="D94" s="112" t="s">
        <v>1117</v>
      </c>
      <c r="E94" s="387">
        <v>9</v>
      </c>
      <c r="F94" s="388">
        <v>75.180000000000007</v>
      </c>
      <c r="G94" s="390">
        <f t="shared" si="3"/>
        <v>75.180000000000007</v>
      </c>
      <c r="H94" s="793"/>
    </row>
    <row r="95" spans="1:8" ht="12.75" customHeight="1">
      <c r="A95" s="274"/>
      <c r="B95" s="260"/>
      <c r="C95" s="665"/>
      <c r="D95" s="49"/>
      <c r="E95" s="392"/>
      <c r="F95" s="392"/>
      <c r="G95" s="225"/>
    </row>
    <row r="96" spans="1:8" customFormat="1" ht="2.25" customHeight="1">
      <c r="A96" s="161"/>
      <c r="B96" s="46"/>
      <c r="C96" s="46"/>
      <c r="D96" s="46"/>
      <c r="E96" s="46"/>
      <c r="F96" s="46"/>
      <c r="G96" s="47"/>
    </row>
    <row r="97" spans="1:8" ht="24" customHeight="1">
      <c r="A97" s="163" t="s">
        <v>1147</v>
      </c>
      <c r="B97" s="265"/>
      <c r="C97" s="663"/>
      <c r="D97" s="380"/>
      <c r="E97" s="391"/>
      <c r="F97" s="391"/>
      <c r="G97" s="226"/>
    </row>
    <row r="98" spans="1:8" ht="14.45" customHeight="1">
      <c r="A98" s="274"/>
      <c r="B98" s="260"/>
      <c r="C98" s="660"/>
      <c r="D98" s="381"/>
      <c r="E98" s="398" t="s">
        <v>1091</v>
      </c>
      <c r="F98" s="385"/>
      <c r="G98" s="399"/>
    </row>
    <row r="99" spans="1:8" ht="14.45" customHeight="1">
      <c r="A99" s="274"/>
      <c r="B99" s="260"/>
      <c r="C99" s="482" t="s">
        <v>1146</v>
      </c>
      <c r="D99" s="111" t="s">
        <v>1145</v>
      </c>
      <c r="E99" s="384">
        <v>100</v>
      </c>
      <c r="F99" s="385">
        <v>5.24</v>
      </c>
      <c r="G99" s="385">
        <f t="shared" ref="G99:G106" si="4">ROUND(F99*(1-$G$5),2)</f>
        <v>5.24</v>
      </c>
      <c r="H99" s="793"/>
    </row>
    <row r="100" spans="1:8" ht="14.45" customHeight="1">
      <c r="A100" s="274"/>
      <c r="B100" s="260"/>
      <c r="C100" s="661" t="s">
        <v>1144</v>
      </c>
      <c r="D100" s="112" t="s">
        <v>1143</v>
      </c>
      <c r="E100" s="387">
        <v>100</v>
      </c>
      <c r="F100" s="388">
        <v>5.24</v>
      </c>
      <c r="G100" s="390">
        <f t="shared" si="4"/>
        <v>5.24</v>
      </c>
      <c r="H100" s="793"/>
    </row>
    <row r="101" spans="1:8" ht="14.45" customHeight="1">
      <c r="A101" s="274"/>
      <c r="B101" s="260"/>
      <c r="C101" s="482" t="s">
        <v>1142</v>
      </c>
      <c r="D101" s="111" t="s">
        <v>1141</v>
      </c>
      <c r="E101" s="384">
        <v>100</v>
      </c>
      <c r="F101" s="385">
        <v>5.24</v>
      </c>
      <c r="G101" s="385">
        <f t="shared" si="4"/>
        <v>5.24</v>
      </c>
      <c r="H101" s="793"/>
    </row>
    <row r="102" spans="1:8" ht="14.45" customHeight="1">
      <c r="A102" s="274"/>
      <c r="B102" s="260"/>
      <c r="C102" s="669" t="s">
        <v>1415</v>
      </c>
      <c r="D102" s="478" t="s">
        <v>1414</v>
      </c>
      <c r="E102" s="479">
        <v>50</v>
      </c>
      <c r="F102" s="388">
        <v>5.85</v>
      </c>
      <c r="G102" s="388">
        <f t="shared" ref="G102" si="5">ROUND(F102*(1-$G$5),2)</f>
        <v>5.85</v>
      </c>
      <c r="H102" s="793"/>
    </row>
    <row r="103" spans="1:8" ht="14.45" customHeight="1">
      <c r="A103" s="274"/>
      <c r="B103" s="260"/>
      <c r="C103" s="484" t="s">
        <v>1140</v>
      </c>
      <c r="D103" s="142" t="s">
        <v>1111</v>
      </c>
      <c r="E103" s="394">
        <v>50</v>
      </c>
      <c r="F103" s="385">
        <v>5.85</v>
      </c>
      <c r="G103" s="385">
        <f t="shared" si="4"/>
        <v>5.85</v>
      </c>
      <c r="H103" s="793"/>
    </row>
    <row r="104" spans="1:8" ht="14.45" customHeight="1">
      <c r="A104" s="274"/>
      <c r="B104" s="260"/>
      <c r="C104" s="661" t="s">
        <v>1139</v>
      </c>
      <c r="D104" s="112" t="s">
        <v>1127</v>
      </c>
      <c r="E104" s="387">
        <v>50</v>
      </c>
      <c r="F104" s="388">
        <v>5.85</v>
      </c>
      <c r="G104" s="388">
        <f t="shared" si="4"/>
        <v>5.85</v>
      </c>
      <c r="H104" s="793"/>
    </row>
    <row r="105" spans="1:8" ht="14.45" customHeight="1">
      <c r="A105" s="274"/>
      <c r="B105" s="260"/>
      <c r="C105" s="484" t="s">
        <v>1138</v>
      </c>
      <c r="D105" s="142" t="s">
        <v>1125</v>
      </c>
      <c r="E105" s="394">
        <v>50</v>
      </c>
      <c r="F105" s="385">
        <v>5.85</v>
      </c>
      <c r="G105" s="385">
        <f t="shared" si="4"/>
        <v>5.85</v>
      </c>
      <c r="H105" s="793"/>
    </row>
    <row r="106" spans="1:8" ht="14.45" customHeight="1">
      <c r="A106" s="274"/>
      <c r="B106" s="260"/>
      <c r="C106" s="661" t="s">
        <v>1137</v>
      </c>
      <c r="D106" s="112" t="s">
        <v>1114</v>
      </c>
      <c r="E106" s="387">
        <v>50</v>
      </c>
      <c r="F106" s="388">
        <v>5.85</v>
      </c>
      <c r="G106" s="388">
        <f t="shared" si="4"/>
        <v>5.85</v>
      </c>
      <c r="H106" s="793"/>
    </row>
    <row r="107" spans="1:8" ht="14.45" customHeight="1">
      <c r="A107" s="274"/>
      <c r="B107" s="260"/>
      <c r="C107" s="484" t="s">
        <v>1136</v>
      </c>
      <c r="D107" s="142" t="s">
        <v>1397</v>
      </c>
      <c r="E107" s="394">
        <v>25</v>
      </c>
      <c r="F107" s="395" t="s">
        <v>1103</v>
      </c>
      <c r="G107" s="395" t="s">
        <v>1103</v>
      </c>
    </row>
    <row r="108" spans="1:8" ht="14.45" customHeight="1">
      <c r="A108" s="274"/>
      <c r="B108" s="260"/>
      <c r="C108" s="661" t="s">
        <v>1135</v>
      </c>
      <c r="D108" s="112" t="s">
        <v>1398</v>
      </c>
      <c r="E108" s="387">
        <v>25</v>
      </c>
      <c r="F108" s="390" t="s">
        <v>1103</v>
      </c>
      <c r="G108" s="390" t="s">
        <v>1103</v>
      </c>
    </row>
    <row r="109" spans="1:8" ht="14.45" customHeight="1">
      <c r="A109" s="274"/>
      <c r="B109" s="260"/>
      <c r="C109" s="484" t="s">
        <v>1134</v>
      </c>
      <c r="D109" s="142" t="s">
        <v>1123</v>
      </c>
      <c r="E109" s="394">
        <v>18</v>
      </c>
      <c r="F109" s="385">
        <v>31.82</v>
      </c>
      <c r="G109" s="385">
        <f>ROUND(F109*(1-$G$5),2)</f>
        <v>31.82</v>
      </c>
      <c r="H109" s="793"/>
    </row>
    <row r="110" spans="1:8" ht="14.45" customHeight="1">
      <c r="A110" s="274"/>
      <c r="B110" s="260"/>
      <c r="C110" s="661" t="s">
        <v>1133</v>
      </c>
      <c r="D110" s="112" t="s">
        <v>1121</v>
      </c>
      <c r="E110" s="387">
        <v>18</v>
      </c>
      <c r="F110" s="388">
        <v>31.82</v>
      </c>
      <c r="G110" s="388">
        <f>ROUND(F110*(1-$G$5),2)</f>
        <v>31.82</v>
      </c>
      <c r="H110" s="793"/>
    </row>
    <row r="111" spans="1:8" ht="14.45" customHeight="1">
      <c r="A111" s="274"/>
      <c r="B111" s="260"/>
      <c r="C111" s="484" t="s">
        <v>1132</v>
      </c>
      <c r="D111" s="142" t="s">
        <v>1119</v>
      </c>
      <c r="E111" s="394">
        <v>9</v>
      </c>
      <c r="F111" s="385">
        <v>65.06</v>
      </c>
      <c r="G111" s="385">
        <f>ROUND(F111*(1-$G$5),2)</f>
        <v>65.06</v>
      </c>
      <c r="H111" s="793"/>
    </row>
    <row r="112" spans="1:8" ht="14.45" customHeight="1">
      <c r="A112" s="274"/>
      <c r="B112" s="260"/>
      <c r="C112" s="661" t="s">
        <v>1131</v>
      </c>
      <c r="D112" s="112" t="s">
        <v>1117</v>
      </c>
      <c r="E112" s="387">
        <v>9</v>
      </c>
      <c r="F112" s="388">
        <v>65.06</v>
      </c>
      <c r="G112" s="388">
        <f>ROUND(F112*(1-$G$5),2)</f>
        <v>65.06</v>
      </c>
      <c r="H112" s="793"/>
    </row>
    <row r="113" spans="1:8" ht="12.75" customHeight="1">
      <c r="A113" s="274"/>
      <c r="B113" s="260"/>
      <c r="C113" s="665"/>
      <c r="D113" s="49"/>
      <c r="E113" s="392"/>
      <c r="F113" s="392"/>
      <c r="G113" s="225"/>
    </row>
    <row r="114" spans="1:8" customFormat="1" ht="2.25" customHeight="1">
      <c r="A114" s="161"/>
      <c r="B114" s="46"/>
      <c r="C114" s="46"/>
      <c r="D114" s="46"/>
      <c r="E114" s="46"/>
      <c r="F114" s="46"/>
      <c r="G114" s="47"/>
    </row>
    <row r="115" spans="1:8" ht="38.25" customHeight="1">
      <c r="A115" s="163" t="s">
        <v>1130</v>
      </c>
      <c r="B115" s="265"/>
      <c r="C115" s="344"/>
      <c r="D115" s="344"/>
      <c r="E115" s="344"/>
      <c r="F115" s="344"/>
      <c r="G115" s="344"/>
    </row>
    <row r="116" spans="1:8" ht="12.75" customHeight="1">
      <c r="A116" s="274"/>
      <c r="B116" s="260"/>
      <c r="C116" s="660"/>
      <c r="D116" s="381"/>
      <c r="E116" s="398" t="s">
        <v>1091</v>
      </c>
      <c r="F116" s="385"/>
      <c r="G116" s="399"/>
    </row>
    <row r="117" spans="1:8" ht="12.75" customHeight="1">
      <c r="A117" s="274"/>
      <c r="B117" s="260"/>
      <c r="C117" s="482" t="s">
        <v>1129</v>
      </c>
      <c r="D117" s="111" t="s">
        <v>1111</v>
      </c>
      <c r="E117" s="384">
        <v>50</v>
      </c>
      <c r="F117" s="385">
        <v>19.170000000000002</v>
      </c>
      <c r="G117" s="385">
        <f t="shared" ref="G117:G123" si="6">ROUND(F117*(1-$G$5),2)</f>
        <v>19.170000000000002</v>
      </c>
      <c r="H117" s="793"/>
    </row>
    <row r="118" spans="1:8" ht="12.75" customHeight="1">
      <c r="A118" s="274"/>
      <c r="B118" s="260"/>
      <c r="C118" s="661" t="s">
        <v>1128</v>
      </c>
      <c r="D118" s="112" t="s">
        <v>1127</v>
      </c>
      <c r="E118" s="387">
        <v>50</v>
      </c>
      <c r="F118" s="388">
        <v>19.170000000000002</v>
      </c>
      <c r="G118" s="390">
        <f t="shared" si="6"/>
        <v>19.170000000000002</v>
      </c>
      <c r="H118" s="793"/>
    </row>
    <row r="119" spans="1:8" ht="12.75" customHeight="1">
      <c r="A119" s="274"/>
      <c r="B119" s="260"/>
      <c r="C119" s="482" t="s">
        <v>1126</v>
      </c>
      <c r="D119" s="111" t="s">
        <v>1125</v>
      </c>
      <c r="E119" s="384">
        <v>50</v>
      </c>
      <c r="F119" s="385">
        <v>19.170000000000002</v>
      </c>
      <c r="G119" s="385">
        <f t="shared" si="6"/>
        <v>19.170000000000002</v>
      </c>
      <c r="H119" s="793"/>
    </row>
    <row r="120" spans="1:8" ht="12.75" customHeight="1">
      <c r="A120" s="274"/>
      <c r="B120" s="260"/>
      <c r="C120" s="661" t="s">
        <v>1124</v>
      </c>
      <c r="D120" s="112" t="s">
        <v>1123</v>
      </c>
      <c r="E120" s="387">
        <v>18</v>
      </c>
      <c r="F120" s="388">
        <v>50.44</v>
      </c>
      <c r="G120" s="390">
        <f t="shared" si="6"/>
        <v>50.44</v>
      </c>
      <c r="H120" s="793"/>
    </row>
    <row r="121" spans="1:8" ht="12.75" customHeight="1">
      <c r="A121" s="274"/>
      <c r="B121" s="260"/>
      <c r="C121" s="484" t="s">
        <v>1122</v>
      </c>
      <c r="D121" s="142" t="s">
        <v>1121</v>
      </c>
      <c r="E121" s="394">
        <v>18</v>
      </c>
      <c r="F121" s="385">
        <v>50.44</v>
      </c>
      <c r="G121" s="395">
        <f t="shared" si="6"/>
        <v>50.44</v>
      </c>
      <c r="H121" s="793"/>
    </row>
    <row r="122" spans="1:8" ht="12.75" customHeight="1">
      <c r="A122" s="274"/>
      <c r="B122" s="260"/>
      <c r="C122" s="661" t="s">
        <v>1120</v>
      </c>
      <c r="D122" s="112" t="s">
        <v>1119</v>
      </c>
      <c r="E122" s="387">
        <v>9</v>
      </c>
      <c r="F122" s="388">
        <v>95.43</v>
      </c>
      <c r="G122" s="390">
        <f t="shared" si="6"/>
        <v>95.43</v>
      </c>
      <c r="H122" s="793"/>
    </row>
    <row r="123" spans="1:8" ht="12.75" customHeight="1">
      <c r="A123" s="274"/>
      <c r="B123" s="260"/>
      <c r="C123" s="484" t="s">
        <v>1118</v>
      </c>
      <c r="D123" s="142" t="s">
        <v>1117</v>
      </c>
      <c r="E123" s="394">
        <v>9</v>
      </c>
      <c r="F123" s="385">
        <v>95.43</v>
      </c>
      <c r="G123" s="395">
        <f t="shared" si="6"/>
        <v>95.43</v>
      </c>
      <c r="H123" s="793"/>
    </row>
    <row r="124" spans="1:8" ht="12.75" customHeight="1">
      <c r="A124" s="274"/>
      <c r="B124" s="260"/>
      <c r="C124" s="663"/>
      <c r="D124" s="380"/>
      <c r="E124" s="391"/>
      <c r="F124" s="391"/>
      <c r="G124" s="226"/>
    </row>
    <row r="125" spans="1:8" customFormat="1" ht="2.25" customHeight="1">
      <c r="A125" s="161"/>
      <c r="B125" s="46"/>
      <c r="C125" s="46"/>
      <c r="D125" s="46"/>
      <c r="E125" s="46"/>
      <c r="F125" s="46"/>
      <c r="G125" s="47"/>
    </row>
    <row r="126" spans="1:8" ht="30" customHeight="1">
      <c r="A126" s="163" t="s">
        <v>1116</v>
      </c>
      <c r="B126" s="265"/>
      <c r="C126" s="344"/>
      <c r="D126" s="344"/>
      <c r="E126" s="344"/>
      <c r="F126" s="344"/>
      <c r="G126" s="344"/>
    </row>
    <row r="127" spans="1:8" ht="14.45" customHeight="1">
      <c r="A127" s="274"/>
      <c r="B127" s="260"/>
      <c r="C127" s="660"/>
      <c r="D127" s="381"/>
      <c r="E127" s="398" t="s">
        <v>1091</v>
      </c>
      <c r="F127" s="385"/>
      <c r="G127" s="399"/>
    </row>
    <row r="128" spans="1:8" ht="14.45" customHeight="1">
      <c r="A128" s="274"/>
      <c r="B128" s="260"/>
      <c r="C128" s="670" t="s">
        <v>1115</v>
      </c>
      <c r="D128" s="400" t="s">
        <v>1114</v>
      </c>
      <c r="E128" s="401">
        <v>50</v>
      </c>
      <c r="F128" s="402">
        <v>21.29</v>
      </c>
      <c r="G128" s="402">
        <f>ROUND(F128*(1-$G$5),2)</f>
        <v>21.29</v>
      </c>
      <c r="H128" s="793"/>
    </row>
    <row r="129" spans="1:8" ht="14.45" customHeight="1">
      <c r="A129" s="274"/>
      <c r="B129" s="260"/>
      <c r="C129" s="663"/>
      <c r="D129" s="380"/>
      <c r="E129" s="391"/>
      <c r="F129" s="391"/>
      <c r="G129" s="226"/>
    </row>
    <row r="130" spans="1:8" ht="14.45" customHeight="1">
      <c r="A130" s="274"/>
      <c r="B130" s="260"/>
      <c r="C130" s="663"/>
      <c r="D130" s="380"/>
      <c r="E130" s="391"/>
      <c r="F130" s="391"/>
      <c r="G130" s="226"/>
    </row>
    <row r="131" spans="1:8" ht="12.75" customHeight="1">
      <c r="A131" s="274"/>
      <c r="B131" s="260"/>
      <c r="C131" s="663"/>
      <c r="D131" s="380"/>
      <c r="E131" s="391"/>
      <c r="F131" s="391"/>
      <c r="G131" s="226"/>
    </row>
    <row r="132" spans="1:8" customFormat="1" ht="2.25" customHeight="1">
      <c r="A132" s="161"/>
      <c r="B132" s="46"/>
      <c r="C132" s="46"/>
      <c r="D132" s="46"/>
      <c r="E132" s="46"/>
      <c r="F132" s="46"/>
      <c r="G132" s="47"/>
    </row>
    <row r="133" spans="1:8" ht="38.25" customHeight="1">
      <c r="A133" s="163" t="s">
        <v>1113</v>
      </c>
      <c r="B133" s="265"/>
      <c r="C133" s="344"/>
      <c r="D133" s="344"/>
      <c r="E133" s="344"/>
      <c r="F133" s="344"/>
      <c r="G133" s="344"/>
    </row>
    <row r="134" spans="1:8" ht="14.45" customHeight="1">
      <c r="A134" s="274"/>
      <c r="B134" s="260"/>
      <c r="C134" s="660"/>
      <c r="D134" s="381"/>
      <c r="E134" s="398" t="s">
        <v>1091</v>
      </c>
      <c r="F134" s="385"/>
      <c r="G134" s="399"/>
    </row>
    <row r="135" spans="1:8" ht="14.45" customHeight="1">
      <c r="A135" s="274"/>
      <c r="B135" s="260"/>
      <c r="C135" s="483" t="s">
        <v>1112</v>
      </c>
      <c r="D135" s="144" t="s">
        <v>1111</v>
      </c>
      <c r="E135" s="393">
        <v>50</v>
      </c>
      <c r="F135" s="388">
        <v>10.97</v>
      </c>
      <c r="G135" s="390">
        <f>ROUND(F135*(1-$G$5),2)</f>
        <v>10.97</v>
      </c>
      <c r="H135" s="793"/>
    </row>
    <row r="136" spans="1:8" ht="14.45" customHeight="1">
      <c r="A136" s="274"/>
      <c r="B136" s="260"/>
      <c r="C136" s="663"/>
      <c r="D136" s="380"/>
      <c r="E136" s="391"/>
      <c r="F136" s="391"/>
      <c r="G136" s="226"/>
    </row>
    <row r="137" spans="1:8" ht="14.45" customHeight="1">
      <c r="A137" s="274"/>
      <c r="B137" s="260"/>
      <c r="C137" s="663"/>
      <c r="D137" s="380"/>
      <c r="E137" s="391"/>
      <c r="F137" s="391"/>
      <c r="G137" s="226"/>
    </row>
    <row r="138" spans="1:8" ht="19.5" customHeight="1">
      <c r="A138" s="274"/>
      <c r="B138" s="260"/>
      <c r="C138" s="663"/>
      <c r="D138" s="380"/>
      <c r="E138" s="391"/>
      <c r="F138" s="391"/>
      <c r="G138" s="226"/>
    </row>
    <row r="139" spans="1:8" customFormat="1" ht="2.25" customHeight="1">
      <c r="A139" s="161"/>
      <c r="B139" s="46"/>
      <c r="C139" s="46"/>
      <c r="D139" s="46"/>
      <c r="E139" s="46"/>
      <c r="F139" s="46"/>
      <c r="G139" s="47"/>
    </row>
    <row r="140" spans="1:8" s="242" customFormat="1" ht="18" customHeight="1">
      <c r="A140" s="281" t="s">
        <v>1110</v>
      </c>
      <c r="B140" s="282"/>
      <c r="C140" s="668"/>
      <c r="D140" s="396"/>
      <c r="E140" s="360"/>
      <c r="F140" s="360"/>
      <c r="G140" s="397"/>
    </row>
    <row r="141" spans="1:8" ht="33.75" customHeight="1">
      <c r="A141" s="163" t="s">
        <v>1109</v>
      </c>
      <c r="B141" s="265"/>
      <c r="C141" s="344"/>
      <c r="D141" s="344"/>
      <c r="E141" s="344"/>
      <c r="F141" s="344"/>
      <c r="G141" s="344"/>
    </row>
    <row r="142" spans="1:8" ht="14.45" customHeight="1">
      <c r="A142" s="274"/>
      <c r="B142" s="260"/>
      <c r="C142" s="660"/>
      <c r="D142" s="381"/>
      <c r="E142" s="398" t="s">
        <v>1091</v>
      </c>
      <c r="F142" s="399"/>
      <c r="G142" s="399"/>
    </row>
    <row r="143" spans="1:8" ht="14.45" customHeight="1">
      <c r="A143" s="274"/>
      <c r="B143" s="260"/>
      <c r="C143" s="482" t="s">
        <v>1108</v>
      </c>
      <c r="D143" s="111" t="s">
        <v>1107</v>
      </c>
      <c r="E143" s="384">
        <v>50</v>
      </c>
      <c r="F143" s="385">
        <v>12.58</v>
      </c>
      <c r="G143" s="385">
        <f>ROUND(F143*(1-$G$5),2)</f>
        <v>12.58</v>
      </c>
      <c r="H143" s="793"/>
    </row>
    <row r="144" spans="1:8" ht="14.45" customHeight="1">
      <c r="A144" s="274"/>
      <c r="B144" s="260"/>
      <c r="C144" s="661" t="s">
        <v>1106</v>
      </c>
      <c r="D144" s="112" t="s">
        <v>1076</v>
      </c>
      <c r="E144" s="387">
        <v>25</v>
      </c>
      <c r="F144" s="388">
        <v>10.52</v>
      </c>
      <c r="G144" s="390">
        <f>ROUND(F144*(1-$G$5),2)</f>
        <v>10.52</v>
      </c>
      <c r="H144" s="793"/>
    </row>
    <row r="145" spans="1:30" ht="14.45" customHeight="1">
      <c r="A145" s="274"/>
      <c r="B145" s="260"/>
      <c r="C145" s="482" t="s">
        <v>1105</v>
      </c>
      <c r="D145" s="111" t="s">
        <v>1104</v>
      </c>
      <c r="E145" s="384">
        <v>25</v>
      </c>
      <c r="F145" s="385"/>
      <c r="G145" s="385" t="s">
        <v>1103</v>
      </c>
    </row>
    <row r="146" spans="1:30" ht="14.45" customHeight="1">
      <c r="A146" s="274"/>
      <c r="B146" s="260"/>
      <c r="C146" s="661" t="s">
        <v>1102</v>
      </c>
      <c r="D146" s="112" t="s">
        <v>1084</v>
      </c>
      <c r="E146" s="387">
        <v>12</v>
      </c>
      <c r="F146" s="388">
        <v>52.68</v>
      </c>
      <c r="G146" s="390">
        <f>ROUND(F146*(1-$G$5),2)</f>
        <v>52.68</v>
      </c>
      <c r="H146" s="793"/>
    </row>
    <row r="147" spans="1:30" ht="14.45" customHeight="1">
      <c r="A147" s="274"/>
      <c r="B147" s="260"/>
      <c r="C147" s="484" t="s">
        <v>1101</v>
      </c>
      <c r="D147" s="142" t="s">
        <v>1082</v>
      </c>
      <c r="E147" s="394">
        <v>6</v>
      </c>
      <c r="F147" s="385">
        <v>110.16</v>
      </c>
      <c r="G147" s="395">
        <f>ROUND(F147*(1-$G$5),2)</f>
        <v>110.16</v>
      </c>
      <c r="H147" s="793"/>
    </row>
    <row r="148" spans="1:30" ht="12.75" customHeight="1">
      <c r="A148" s="274"/>
      <c r="B148" s="260"/>
      <c r="C148" s="665"/>
      <c r="D148" s="49"/>
      <c r="E148" s="392"/>
      <c r="F148" s="392"/>
      <c r="G148" s="225"/>
    </row>
    <row r="149" spans="1:30" customFormat="1" ht="2.25" customHeight="1">
      <c r="A149" s="161"/>
      <c r="B149" s="46"/>
      <c r="C149" s="46"/>
      <c r="D149" s="46"/>
      <c r="E149" s="46"/>
      <c r="F149" s="46"/>
      <c r="G149" s="47"/>
    </row>
    <row r="150" spans="1:30" s="264" customFormat="1" ht="33.75" customHeight="1" thickBot="1">
      <c r="A150" s="163" t="s">
        <v>1100</v>
      </c>
      <c r="B150" s="265"/>
      <c r="C150" s="344"/>
      <c r="D150" s="344"/>
      <c r="E150" s="344"/>
      <c r="F150" s="344"/>
      <c r="G150" s="344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</row>
    <row r="151" spans="1:30" ht="14.45" customHeight="1" thickTop="1">
      <c r="A151" s="274"/>
      <c r="B151" s="260"/>
      <c r="C151" s="660"/>
      <c r="D151" s="381"/>
      <c r="E151" s="398" t="s">
        <v>1091</v>
      </c>
      <c r="F151" s="399"/>
      <c r="G151" s="399"/>
    </row>
    <row r="152" spans="1:30" ht="14.45" customHeight="1">
      <c r="A152" s="274"/>
      <c r="B152" s="260"/>
      <c r="C152" s="482" t="s">
        <v>1099</v>
      </c>
      <c r="D152" s="111" t="s">
        <v>1076</v>
      </c>
      <c r="E152" s="384">
        <v>25</v>
      </c>
      <c r="F152" s="385">
        <v>14.59</v>
      </c>
      <c r="G152" s="385">
        <f>ROUND(F152*(1-$G$5),2)</f>
        <v>14.59</v>
      </c>
      <c r="H152" s="793"/>
    </row>
    <row r="153" spans="1:30" ht="14.45" customHeight="1">
      <c r="A153" s="274"/>
      <c r="B153" s="260"/>
      <c r="C153" s="661" t="s">
        <v>1098</v>
      </c>
      <c r="D153" s="112" t="s">
        <v>1084</v>
      </c>
      <c r="E153" s="387">
        <v>12</v>
      </c>
      <c r="F153" s="388">
        <v>66.87</v>
      </c>
      <c r="G153" s="388">
        <f>ROUND(F153*(1-$G$5),2)</f>
        <v>66.87</v>
      </c>
      <c r="H153" s="793"/>
    </row>
    <row r="154" spans="1:30" ht="14.45" customHeight="1">
      <c r="A154" s="274"/>
      <c r="B154" s="260"/>
      <c r="C154" s="484" t="s">
        <v>1097</v>
      </c>
      <c r="D154" s="142" t="s">
        <v>1082</v>
      </c>
      <c r="E154" s="394">
        <v>6</v>
      </c>
      <c r="F154" s="385">
        <v>143.12</v>
      </c>
      <c r="G154" s="385">
        <f>ROUND(F154*(1-$G$5),2)</f>
        <v>143.12</v>
      </c>
      <c r="H154" s="793"/>
    </row>
    <row r="155" spans="1:30" ht="14.45" customHeight="1">
      <c r="A155" s="274"/>
      <c r="B155" s="260"/>
      <c r="C155" s="665"/>
      <c r="D155" s="49"/>
      <c r="E155" s="392"/>
      <c r="F155" s="392"/>
      <c r="G155" s="225"/>
    </row>
    <row r="156" spans="1:30" ht="12.75" customHeight="1">
      <c r="A156" s="274"/>
      <c r="B156" s="260"/>
      <c r="C156" s="665"/>
      <c r="D156" s="49"/>
      <c r="E156" s="392"/>
      <c r="F156" s="392"/>
      <c r="G156" s="225"/>
    </row>
    <row r="157" spans="1:30" customFormat="1" ht="2.25" customHeight="1">
      <c r="A157" s="161"/>
      <c r="B157" s="46"/>
      <c r="C157" s="46"/>
      <c r="D157" s="46"/>
      <c r="E157" s="46"/>
      <c r="F157" s="46"/>
      <c r="G157" s="47"/>
    </row>
    <row r="158" spans="1:30" ht="47.25" customHeight="1">
      <c r="A158" s="163" t="s">
        <v>1096</v>
      </c>
      <c r="B158" s="265"/>
      <c r="C158" s="659"/>
      <c r="D158" s="380"/>
      <c r="E158" s="391"/>
      <c r="F158" s="226"/>
      <c r="G158" s="226"/>
    </row>
    <row r="159" spans="1:30" ht="14.45" customHeight="1">
      <c r="A159" s="274"/>
      <c r="B159" s="260"/>
      <c r="C159" s="660"/>
      <c r="D159" s="381"/>
      <c r="E159" s="398" t="s">
        <v>1091</v>
      </c>
      <c r="F159" s="399"/>
      <c r="G159" s="399"/>
    </row>
    <row r="160" spans="1:30" ht="14.45" customHeight="1">
      <c r="A160" s="274"/>
      <c r="B160" s="260"/>
      <c r="C160" s="482" t="s">
        <v>1095</v>
      </c>
      <c r="D160" s="111" t="s">
        <v>1076</v>
      </c>
      <c r="E160" s="384">
        <v>25</v>
      </c>
      <c r="F160" s="385">
        <v>29.05</v>
      </c>
      <c r="G160" s="385">
        <f>ROUND(F160*(1-$G$5),2)</f>
        <v>29.05</v>
      </c>
      <c r="H160" s="793"/>
    </row>
    <row r="161" spans="1:8" ht="14.45" customHeight="1">
      <c r="A161" s="274"/>
      <c r="B161" s="260"/>
      <c r="C161" s="661" t="s">
        <v>1094</v>
      </c>
      <c r="D161" s="112" t="s">
        <v>1084</v>
      </c>
      <c r="E161" s="387">
        <v>12</v>
      </c>
      <c r="F161" s="388">
        <v>162.08000000000001</v>
      </c>
      <c r="G161" s="388">
        <f>ROUND(F161*(1-$G$5),2)</f>
        <v>162.08000000000001</v>
      </c>
      <c r="H161" s="793"/>
    </row>
    <row r="162" spans="1:8" ht="14.45" customHeight="1">
      <c r="A162" s="274"/>
      <c r="B162" s="260"/>
      <c r="C162" s="484" t="s">
        <v>1093</v>
      </c>
      <c r="D162" s="142" t="s">
        <v>1082</v>
      </c>
      <c r="E162" s="394">
        <v>6</v>
      </c>
      <c r="F162" s="385">
        <v>288.5</v>
      </c>
      <c r="G162" s="385">
        <f>ROUND(F162*(1-$G$5),2)</f>
        <v>288.5</v>
      </c>
      <c r="H162" s="793"/>
    </row>
    <row r="163" spans="1:8" ht="14.45" customHeight="1">
      <c r="A163" s="274"/>
      <c r="B163" s="260"/>
      <c r="C163" s="665"/>
      <c r="D163" s="49"/>
      <c r="E163" s="392"/>
      <c r="F163" s="392"/>
      <c r="G163" s="225"/>
    </row>
    <row r="164" spans="1:8" ht="12.75" customHeight="1">
      <c r="A164" s="274"/>
      <c r="B164" s="260"/>
      <c r="C164" s="665"/>
      <c r="D164" s="49"/>
      <c r="E164" s="392"/>
      <c r="F164" s="392"/>
      <c r="G164" s="225"/>
    </row>
    <row r="165" spans="1:8" ht="12.75" customHeight="1">
      <c r="A165" s="274"/>
      <c r="B165" s="260"/>
      <c r="C165" s="665"/>
      <c r="D165" s="49"/>
      <c r="E165" s="392"/>
      <c r="F165" s="392"/>
      <c r="G165" s="225"/>
    </row>
    <row r="166" spans="1:8" customFormat="1" ht="2.25" customHeight="1">
      <c r="A166" s="161"/>
      <c r="B166" s="46"/>
      <c r="C166" s="46"/>
      <c r="D166" s="46"/>
      <c r="E166" s="46"/>
      <c r="F166" s="46"/>
      <c r="G166" s="47"/>
    </row>
    <row r="167" spans="1:8" ht="24" customHeight="1">
      <c r="A167" s="163" t="s">
        <v>1092</v>
      </c>
      <c r="B167" s="265"/>
      <c r="C167" s="659"/>
      <c r="D167" s="380"/>
      <c r="E167" s="391"/>
      <c r="F167" s="226"/>
      <c r="G167" s="226"/>
    </row>
    <row r="168" spans="1:8" ht="14.45" customHeight="1">
      <c r="A168" s="274"/>
      <c r="B168" s="260"/>
      <c r="C168" s="660"/>
      <c r="D168" s="381"/>
      <c r="E168" s="398" t="s">
        <v>1091</v>
      </c>
      <c r="F168" s="399"/>
      <c r="G168" s="399"/>
    </row>
    <row r="169" spans="1:8" ht="14.45" customHeight="1">
      <c r="A169" s="274"/>
      <c r="B169" s="260"/>
      <c r="C169" s="482" t="s">
        <v>1090</v>
      </c>
      <c r="D169" s="111" t="s">
        <v>1076</v>
      </c>
      <c r="E169" s="384">
        <v>25</v>
      </c>
      <c r="F169" s="385">
        <v>26.23</v>
      </c>
      <c r="G169" s="385">
        <f>ROUND(F169*(1-$G$5),2)</f>
        <v>26.23</v>
      </c>
      <c r="H169" s="793"/>
    </row>
    <row r="170" spans="1:8" ht="14.45" customHeight="1">
      <c r="A170" s="274"/>
      <c r="B170" s="260"/>
      <c r="C170" s="661" t="s">
        <v>1089</v>
      </c>
      <c r="D170" s="112" t="s">
        <v>1084</v>
      </c>
      <c r="E170" s="387">
        <v>12</v>
      </c>
      <c r="F170" s="388">
        <v>157.36000000000001</v>
      </c>
      <c r="G170" s="390">
        <f>ROUND(F170*(1-$G$5),2)</f>
        <v>157.36000000000001</v>
      </c>
      <c r="H170" s="793"/>
    </row>
    <row r="171" spans="1:8" ht="14.45" customHeight="1">
      <c r="A171" s="274"/>
      <c r="B171" s="260"/>
      <c r="C171" s="484" t="s">
        <v>1088</v>
      </c>
      <c r="D171" s="142" t="s">
        <v>1082</v>
      </c>
      <c r="E171" s="394">
        <v>6</v>
      </c>
      <c r="F171" s="385">
        <v>301.61</v>
      </c>
      <c r="G171" s="395">
        <f>ROUND(F171*(1-$G$5),2)</f>
        <v>301.61</v>
      </c>
      <c r="H171" s="793"/>
    </row>
    <row r="172" spans="1:8" ht="14.45" customHeight="1">
      <c r="A172" s="274"/>
      <c r="B172" s="260"/>
      <c r="C172" s="665"/>
      <c r="D172" s="49"/>
      <c r="E172" s="392"/>
      <c r="F172" s="392"/>
      <c r="G172" s="225"/>
    </row>
    <row r="173" spans="1:8" ht="19.5" customHeight="1">
      <c r="A173" s="274"/>
      <c r="B173" s="260"/>
      <c r="C173" s="665"/>
      <c r="D173" s="49"/>
      <c r="E173" s="392"/>
      <c r="F173" s="392"/>
      <c r="G173" s="225"/>
    </row>
    <row r="174" spans="1:8" customFormat="1" ht="2.25" customHeight="1">
      <c r="A174" s="161"/>
      <c r="B174" s="46"/>
      <c r="C174" s="46"/>
      <c r="D174" s="46"/>
      <c r="E174" s="46"/>
      <c r="F174" s="46"/>
      <c r="G174" s="47"/>
    </row>
    <row r="175" spans="1:8" ht="27" customHeight="1">
      <c r="A175" s="163" t="s">
        <v>1087</v>
      </c>
      <c r="B175" s="265"/>
      <c r="C175" s="659"/>
      <c r="D175" s="380"/>
      <c r="E175" s="391"/>
      <c r="F175" s="226"/>
      <c r="G175" s="226"/>
    </row>
    <row r="176" spans="1:8" ht="14.45" customHeight="1">
      <c r="A176" s="274"/>
      <c r="B176" s="260"/>
      <c r="C176" s="660"/>
      <c r="D176" s="381"/>
      <c r="E176" s="398" t="s">
        <v>1091</v>
      </c>
      <c r="F176" s="399"/>
      <c r="G176" s="399"/>
    </row>
    <row r="177" spans="1:8" ht="14.45" customHeight="1">
      <c r="A177" s="274"/>
      <c r="B177" s="260"/>
      <c r="C177" s="482" t="s">
        <v>1086</v>
      </c>
      <c r="D177" s="111" t="s">
        <v>1076</v>
      </c>
      <c r="E177" s="384">
        <v>25</v>
      </c>
      <c r="F177" s="385">
        <v>31.74</v>
      </c>
      <c r="G177" s="385">
        <f>ROUND(F177*(1-$G$5),2)</f>
        <v>31.74</v>
      </c>
      <c r="H177" s="793"/>
    </row>
    <row r="178" spans="1:8" ht="14.45" customHeight="1">
      <c r="A178" s="274"/>
      <c r="B178" s="260"/>
      <c r="C178" s="661" t="s">
        <v>1085</v>
      </c>
      <c r="D178" s="112" t="s">
        <v>1084</v>
      </c>
      <c r="E178" s="387">
        <v>12</v>
      </c>
      <c r="F178" s="388">
        <v>150.80000000000001</v>
      </c>
      <c r="G178" s="390">
        <f>ROUND(F178*(1-$G$5),2)</f>
        <v>150.80000000000001</v>
      </c>
      <c r="H178" s="793"/>
    </row>
    <row r="179" spans="1:8" ht="14.45" customHeight="1">
      <c r="A179" s="274"/>
      <c r="B179" s="260"/>
      <c r="C179" s="484" t="s">
        <v>1083</v>
      </c>
      <c r="D179" s="142" t="s">
        <v>1082</v>
      </c>
      <c r="E179" s="394">
        <v>6</v>
      </c>
      <c r="F179" s="385">
        <v>360.61</v>
      </c>
      <c r="G179" s="395">
        <f>ROUND(F179*(1-$G$5),2)</f>
        <v>360.61</v>
      </c>
      <c r="H179" s="793"/>
    </row>
    <row r="180" spans="1:8" ht="14.45" customHeight="1">
      <c r="A180" s="274"/>
      <c r="B180" s="260"/>
      <c r="C180" s="665"/>
      <c r="D180" s="49"/>
      <c r="E180" s="392"/>
      <c r="F180" s="392"/>
      <c r="G180" s="225"/>
    </row>
    <row r="181" spans="1:8" ht="12.75" customHeight="1">
      <c r="A181" s="274"/>
      <c r="B181" s="260"/>
      <c r="C181" s="665"/>
      <c r="D181" s="49"/>
      <c r="E181" s="392"/>
      <c r="F181" s="392"/>
      <c r="G181" s="225"/>
    </row>
    <row r="182" spans="1:8" ht="12.75" customHeight="1">
      <c r="A182" s="274"/>
      <c r="B182" s="260"/>
      <c r="C182" s="665"/>
      <c r="D182" s="49"/>
      <c r="E182" s="392"/>
      <c r="F182" s="392"/>
      <c r="G182" s="225"/>
    </row>
    <row r="183" spans="1:8" customFormat="1" ht="2.25" customHeight="1">
      <c r="A183" s="161"/>
      <c r="B183" s="46"/>
      <c r="C183" s="46"/>
      <c r="D183" s="46"/>
      <c r="E183" s="46"/>
      <c r="F183" s="46"/>
      <c r="G183" s="47"/>
    </row>
    <row r="184" spans="1:8" ht="38.25" customHeight="1">
      <c r="A184" s="163" t="s">
        <v>1081</v>
      </c>
      <c r="B184" s="265"/>
      <c r="C184" s="344"/>
      <c r="D184" s="344"/>
      <c r="E184" s="344"/>
      <c r="F184" s="344"/>
      <c r="G184" s="344"/>
    </row>
    <row r="185" spans="1:8" ht="12.75" customHeight="1">
      <c r="A185" s="274"/>
      <c r="B185" s="260"/>
      <c r="C185" s="660"/>
      <c r="D185" s="381"/>
      <c r="E185" s="398" t="s">
        <v>1091</v>
      </c>
      <c r="F185" s="399"/>
      <c r="G185" s="399"/>
    </row>
    <row r="186" spans="1:8" ht="12.75" customHeight="1">
      <c r="A186" s="274"/>
      <c r="B186" s="260"/>
      <c r="C186" s="670" t="s">
        <v>1080</v>
      </c>
      <c r="D186" s="400" t="s">
        <v>1076</v>
      </c>
      <c r="E186" s="401">
        <v>25</v>
      </c>
      <c r="F186" s="402">
        <v>19.260000000000002</v>
      </c>
      <c r="G186" s="402">
        <f>ROUND(F186*(1-$G$5),2)</f>
        <v>19.260000000000002</v>
      </c>
      <c r="H186" s="793"/>
    </row>
    <row r="187" spans="1:8" ht="12.75" customHeight="1">
      <c r="A187" s="274"/>
      <c r="B187" s="260"/>
      <c r="C187" s="665"/>
      <c r="D187" s="49"/>
      <c r="E187" s="392"/>
      <c r="F187" s="392"/>
      <c r="G187" s="225"/>
    </row>
    <row r="188" spans="1:8" ht="12.75" customHeight="1">
      <c r="A188" s="274"/>
      <c r="B188" s="260"/>
      <c r="C188" s="665"/>
      <c r="D188" s="49"/>
      <c r="E188" s="392"/>
      <c r="F188" s="392"/>
      <c r="G188" s="225"/>
    </row>
    <row r="189" spans="1:8" ht="12.75" customHeight="1">
      <c r="A189" s="274"/>
      <c r="B189" s="260"/>
      <c r="C189" s="665"/>
      <c r="D189" s="49"/>
      <c r="E189" s="392"/>
      <c r="F189" s="392"/>
      <c r="G189" s="225"/>
    </row>
    <row r="190" spans="1:8" ht="12.75" customHeight="1">
      <c r="A190" s="274"/>
      <c r="B190" s="260"/>
      <c r="C190" s="665"/>
      <c r="D190" s="49"/>
      <c r="E190" s="392"/>
      <c r="F190" s="392"/>
      <c r="G190" s="225"/>
    </row>
    <row r="191" spans="1:8" ht="12.75" customHeight="1">
      <c r="A191" s="274"/>
      <c r="B191" s="260"/>
      <c r="C191" s="665"/>
      <c r="D191" s="49"/>
      <c r="E191" s="392"/>
      <c r="F191" s="392"/>
      <c r="G191" s="225"/>
    </row>
    <row r="192" spans="1:8" customFormat="1" ht="2.25" customHeight="1">
      <c r="A192" s="161"/>
      <c r="B192" s="46"/>
      <c r="C192" s="46"/>
      <c r="D192" s="46"/>
      <c r="E192" s="46"/>
      <c r="F192" s="46"/>
      <c r="G192" s="47"/>
    </row>
    <row r="193" spans="1:30" ht="38.25" customHeight="1">
      <c r="A193" s="163" t="s">
        <v>1079</v>
      </c>
      <c r="B193" s="265"/>
      <c r="C193" s="344"/>
      <c r="D193" s="344"/>
      <c r="E193" s="344"/>
      <c r="F193" s="344"/>
      <c r="G193" s="344"/>
    </row>
    <row r="194" spans="1:30" ht="14.45" customHeight="1">
      <c r="A194" s="274"/>
      <c r="B194" s="260"/>
      <c r="C194" s="660"/>
      <c r="D194" s="381"/>
      <c r="E194" s="398" t="s">
        <v>1091</v>
      </c>
      <c r="F194" s="399"/>
      <c r="G194" s="399"/>
    </row>
    <row r="195" spans="1:30" ht="14.45" customHeight="1">
      <c r="A195" s="274"/>
      <c r="B195" s="260"/>
      <c r="C195" s="483" t="s">
        <v>1078</v>
      </c>
      <c r="D195" s="144" t="s">
        <v>1077</v>
      </c>
      <c r="E195" s="393">
        <v>1</v>
      </c>
      <c r="F195" s="388">
        <v>27.02</v>
      </c>
      <c r="G195" s="388">
        <f>ROUND(F195*(1-$G$5),2)</f>
        <v>27.02</v>
      </c>
      <c r="H195" s="793"/>
    </row>
    <row r="196" spans="1:30" ht="29.25" customHeight="1">
      <c r="A196" s="274"/>
      <c r="B196" s="260"/>
      <c r="C196" s="665"/>
      <c r="D196" s="49"/>
      <c r="E196" s="392"/>
      <c r="F196" s="392"/>
      <c r="G196" s="225"/>
    </row>
    <row r="197" spans="1:30" customFormat="1" ht="2.25" customHeight="1">
      <c r="A197" s="161"/>
      <c r="B197" s="46"/>
      <c r="C197" s="46"/>
      <c r="D197" s="46"/>
      <c r="E197" s="46"/>
      <c r="F197" s="46"/>
      <c r="G197" s="47"/>
    </row>
    <row r="198" spans="1:30" s="242" customFormat="1" ht="17.25" customHeight="1">
      <c r="A198" s="281" t="s">
        <v>729</v>
      </c>
      <c r="B198" s="282"/>
      <c r="C198" s="668"/>
      <c r="D198" s="396"/>
      <c r="E198" s="360"/>
      <c r="F198" s="360"/>
      <c r="G198" s="397"/>
    </row>
    <row r="199" spans="1:30" ht="33.75" customHeight="1">
      <c r="A199" s="163" t="s">
        <v>1075</v>
      </c>
      <c r="B199" s="265"/>
      <c r="C199" s="344"/>
      <c r="D199" s="344"/>
      <c r="E199" s="344"/>
      <c r="F199" s="344"/>
      <c r="G199" s="344"/>
    </row>
    <row r="200" spans="1:30" ht="14.45" customHeight="1">
      <c r="A200" s="274"/>
      <c r="B200" s="260"/>
      <c r="C200" s="660"/>
      <c r="D200" s="381"/>
      <c r="E200" s="398" t="s">
        <v>1091</v>
      </c>
      <c r="F200" s="399"/>
      <c r="G200" s="399"/>
    </row>
    <row r="201" spans="1:30" ht="14.45" customHeight="1">
      <c r="A201" s="274"/>
      <c r="B201" s="260"/>
      <c r="C201" s="483" t="s">
        <v>1074</v>
      </c>
      <c r="D201" s="144" t="s">
        <v>1073</v>
      </c>
      <c r="E201" s="393">
        <v>1</v>
      </c>
      <c r="F201" s="388">
        <v>6.62</v>
      </c>
      <c r="G201" s="388">
        <f>ROUND(F201*(1-$G$5),2)</f>
        <v>6.62</v>
      </c>
      <c r="H201" s="793"/>
    </row>
    <row r="202" spans="1:30" ht="14.45" customHeight="1">
      <c r="A202" s="274"/>
      <c r="B202" s="260"/>
      <c r="C202" s="665"/>
      <c r="D202" s="49"/>
      <c r="E202" s="392"/>
      <c r="F202" s="392"/>
      <c r="G202" s="225"/>
    </row>
    <row r="203" spans="1:30" ht="14.45" customHeight="1">
      <c r="A203" s="274"/>
      <c r="B203" s="260"/>
      <c r="C203" s="660"/>
      <c r="D203" s="381"/>
      <c r="E203" s="398" t="s">
        <v>1091</v>
      </c>
      <c r="F203" s="399"/>
      <c r="G203" s="399"/>
    </row>
    <row r="204" spans="1:30" ht="14.45" customHeight="1">
      <c r="A204" s="274"/>
      <c r="B204" s="260"/>
      <c r="C204" s="483" t="s">
        <v>1072</v>
      </c>
      <c r="D204" s="144" t="s">
        <v>1069</v>
      </c>
      <c r="E204" s="393">
        <v>1</v>
      </c>
      <c r="F204" s="388">
        <v>13.34</v>
      </c>
      <c r="G204" s="388">
        <f>ROUND(F204*(1-$G$5),2)</f>
        <v>13.34</v>
      </c>
      <c r="H204" s="793"/>
    </row>
    <row r="205" spans="1:30" ht="14.45" customHeight="1">
      <c r="A205" s="274"/>
      <c r="B205" s="260"/>
      <c r="C205" s="665"/>
      <c r="D205" s="49"/>
      <c r="E205" s="392"/>
      <c r="F205" s="392"/>
      <c r="G205" s="225"/>
    </row>
    <row r="206" spans="1:30" customFormat="1" ht="2.25" customHeight="1">
      <c r="A206" s="161"/>
      <c r="B206" s="46"/>
      <c r="C206" s="46"/>
      <c r="D206" s="46"/>
      <c r="E206" s="46"/>
      <c r="F206" s="46"/>
      <c r="G206" s="47"/>
    </row>
    <row r="207" spans="1:30" s="264" customFormat="1" ht="38.25" customHeight="1" thickBot="1">
      <c r="A207" s="163" t="s">
        <v>1071</v>
      </c>
      <c r="B207" s="265"/>
      <c r="C207" s="344"/>
      <c r="D207" s="344"/>
      <c r="E207" s="344"/>
      <c r="F207" s="344"/>
      <c r="G207" s="344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</row>
    <row r="208" spans="1:30" ht="14.45" customHeight="1" thickTop="1">
      <c r="A208" s="274"/>
      <c r="B208" s="260"/>
      <c r="C208" s="660"/>
      <c r="D208" s="381"/>
      <c r="E208" s="398" t="s">
        <v>1091</v>
      </c>
      <c r="F208" s="399"/>
      <c r="G208" s="399"/>
    </row>
    <row r="209" spans="1:8" ht="14.45" customHeight="1">
      <c r="A209" s="274"/>
      <c r="B209" s="260"/>
      <c r="C209" s="670" t="s">
        <v>1070</v>
      </c>
      <c r="D209" s="400" t="s">
        <v>1069</v>
      </c>
      <c r="E209" s="401">
        <v>1</v>
      </c>
      <c r="F209" s="402">
        <v>88.03</v>
      </c>
      <c r="G209" s="402">
        <f>ROUND(F209*(1-$G$5),2)</f>
        <v>88.03</v>
      </c>
      <c r="H209" s="793"/>
    </row>
    <row r="210" spans="1:8" ht="33.75" customHeight="1">
      <c r="A210" s="274"/>
      <c r="B210" s="260"/>
      <c r="C210" s="671"/>
      <c r="D210" s="262"/>
      <c r="E210" s="263"/>
      <c r="F210" s="261" t="s">
        <v>16</v>
      </c>
      <c r="G210" s="261"/>
    </row>
    <row r="211" spans="1:8" ht="12.75" customHeight="1">
      <c r="A211" s="251"/>
      <c r="B211" s="283"/>
      <c r="C211" s="672"/>
      <c r="D211" s="333"/>
      <c r="E211" s="284"/>
      <c r="F211" s="252" t="s">
        <v>16</v>
      </c>
      <c r="G211" s="252"/>
    </row>
    <row r="212" spans="1:8" ht="12.75" customHeight="1">
      <c r="A212" s="294"/>
      <c r="B212" s="285"/>
      <c r="C212" s="285"/>
      <c r="D212" s="285"/>
      <c r="E212" s="285"/>
      <c r="F212" s="285"/>
      <c r="G212" s="252"/>
    </row>
    <row r="213" spans="1:8" ht="12.75" customHeight="1">
      <c r="A213" s="294"/>
      <c r="B213" s="285"/>
      <c r="C213" s="285"/>
      <c r="D213" s="285"/>
      <c r="E213" s="285"/>
      <c r="F213" s="285"/>
      <c r="G213" s="252"/>
    </row>
    <row r="214" spans="1:8" ht="18.75" customHeight="1">
      <c r="A214" s="294"/>
      <c r="B214" s="283"/>
      <c r="C214" s="856" t="s">
        <v>71</v>
      </c>
      <c r="D214" s="857"/>
      <c r="E214" s="673"/>
      <c r="F214" s="253"/>
      <c r="G214" s="253" t="s">
        <v>16</v>
      </c>
    </row>
    <row r="215" spans="1:8" s="257" customFormat="1" ht="12.75" customHeight="1">
      <c r="A215" s="255" t="s">
        <v>1483</v>
      </c>
      <c r="B215" s="251"/>
      <c r="C215" s="251"/>
      <c r="D215" s="251"/>
      <c r="E215" s="842" t="s">
        <v>1068</v>
      </c>
      <c r="F215" s="843"/>
      <c r="G215" s="843"/>
    </row>
    <row r="216" spans="1:8" s="257" customFormat="1" ht="12.75" customHeight="1">
      <c r="A216" s="255" t="s">
        <v>10</v>
      </c>
      <c r="B216" s="251"/>
      <c r="C216" s="251"/>
      <c r="D216" s="251"/>
      <c r="E216" s="843"/>
      <c r="F216" s="843"/>
      <c r="G216" s="843"/>
    </row>
    <row r="217" spans="1:8" s="257" customFormat="1" ht="12.75" customHeight="1">
      <c r="A217" s="286"/>
      <c r="B217" s="251"/>
      <c r="C217" s="251"/>
      <c r="D217" s="251"/>
      <c r="E217" s="843"/>
      <c r="F217" s="843"/>
      <c r="G217" s="843"/>
    </row>
    <row r="218" spans="1:8" s="257" customFormat="1" ht="44.25" customHeight="1">
      <c r="A218" s="287"/>
      <c r="B218" s="251"/>
      <c r="C218" s="251"/>
      <c r="D218" s="251"/>
      <c r="E218" s="843"/>
      <c r="F218" s="843"/>
      <c r="G218" s="843"/>
    </row>
    <row r="219" spans="1:8" s="257" customFormat="1" ht="12.75" customHeight="1">
      <c r="A219" s="275"/>
      <c r="F219" s="674"/>
      <c r="G219" s="675"/>
    </row>
    <row r="220" spans="1:8" s="257" customFormat="1" ht="12.75" customHeight="1">
      <c r="A220" s="275"/>
      <c r="F220" s="674"/>
      <c r="G220" s="675"/>
    </row>
    <row r="221" spans="1:8" s="257" customFormat="1" ht="12.75" customHeight="1">
      <c r="A221" s="275"/>
      <c r="F221" s="259"/>
      <c r="G221" s="259" t="s">
        <v>16</v>
      </c>
    </row>
    <row r="222" spans="1:8" s="257" customFormat="1" ht="12.75" customHeight="1">
      <c r="A222" s="275"/>
      <c r="F222" s="259"/>
      <c r="G222" s="259" t="s">
        <v>16</v>
      </c>
    </row>
    <row r="223" spans="1:8" s="257" customFormat="1" ht="12.75" customHeight="1">
      <c r="A223" s="275"/>
      <c r="F223" s="259"/>
      <c r="G223" s="259" t="s">
        <v>16</v>
      </c>
    </row>
    <row r="224" spans="1:8" s="257" customFormat="1" ht="12.75" customHeight="1">
      <c r="A224" s="275"/>
      <c r="F224" s="259"/>
      <c r="G224" s="259" t="s">
        <v>16</v>
      </c>
    </row>
    <row r="225" spans="1:7" s="257" customFormat="1" ht="12.75" customHeight="1">
      <c r="A225" s="275"/>
      <c r="F225" s="259"/>
      <c r="G225" s="259" t="s">
        <v>16</v>
      </c>
    </row>
    <row r="226" spans="1:7" s="257" customFormat="1">
      <c r="A226" s="275"/>
      <c r="F226" s="259"/>
      <c r="G226" s="259" t="s">
        <v>16</v>
      </c>
    </row>
    <row r="227" spans="1:7" s="257" customFormat="1">
      <c r="A227" s="275"/>
      <c r="F227" s="259"/>
      <c r="G227" s="259" t="s">
        <v>16</v>
      </c>
    </row>
    <row r="228" spans="1:7" s="257" customFormat="1">
      <c r="A228" s="275"/>
      <c r="F228" s="259"/>
      <c r="G228" s="259" t="s">
        <v>16</v>
      </c>
    </row>
    <row r="229" spans="1:7" s="257" customFormat="1">
      <c r="A229" s="275"/>
      <c r="F229" s="259"/>
      <c r="G229" s="259" t="s">
        <v>16</v>
      </c>
    </row>
    <row r="230" spans="1:7" s="257" customFormat="1">
      <c r="A230" s="275"/>
      <c r="F230" s="259"/>
      <c r="G230" s="259" t="s">
        <v>16</v>
      </c>
    </row>
    <row r="231" spans="1:7" s="257" customFormat="1">
      <c r="A231" s="275"/>
      <c r="F231" s="259"/>
      <c r="G231" s="259" t="s">
        <v>16</v>
      </c>
    </row>
    <row r="232" spans="1:7" s="257" customFormat="1">
      <c r="A232" s="275"/>
      <c r="F232" s="259"/>
      <c r="G232" s="259" t="s">
        <v>16</v>
      </c>
    </row>
    <row r="233" spans="1:7" s="257" customFormat="1">
      <c r="A233" s="275"/>
      <c r="F233" s="259"/>
      <c r="G233" s="259" t="s">
        <v>16</v>
      </c>
    </row>
    <row r="234" spans="1:7" s="257" customFormat="1">
      <c r="A234" s="275"/>
      <c r="F234" s="259"/>
      <c r="G234" s="259" t="s">
        <v>16</v>
      </c>
    </row>
    <row r="235" spans="1:7" s="257" customFormat="1">
      <c r="A235" s="275"/>
      <c r="F235" s="259"/>
      <c r="G235" s="259"/>
    </row>
    <row r="236" spans="1:7" s="257" customFormat="1">
      <c r="A236" s="275"/>
      <c r="F236" s="259"/>
      <c r="G236" s="259"/>
    </row>
    <row r="237" spans="1:7" s="257" customFormat="1">
      <c r="A237" s="275"/>
      <c r="F237" s="259"/>
      <c r="G237" s="259"/>
    </row>
    <row r="238" spans="1:7" s="257" customFormat="1">
      <c r="A238" s="275"/>
      <c r="F238" s="259"/>
      <c r="G238" s="259"/>
    </row>
    <row r="239" spans="1:7" s="257" customFormat="1">
      <c r="A239" s="275"/>
      <c r="F239" s="259"/>
      <c r="G239" s="259"/>
    </row>
    <row r="240" spans="1:7" s="257" customFormat="1">
      <c r="A240" s="275"/>
      <c r="F240" s="259"/>
      <c r="G240" s="259"/>
    </row>
    <row r="241" spans="1:7" s="257" customFormat="1">
      <c r="A241" s="275"/>
      <c r="F241" s="259"/>
      <c r="G241" s="259"/>
    </row>
    <row r="242" spans="1:7" s="257" customFormat="1">
      <c r="A242" s="275"/>
      <c r="F242" s="259"/>
      <c r="G242" s="259"/>
    </row>
    <row r="243" spans="1:7" s="257" customFormat="1">
      <c r="A243" s="275"/>
      <c r="F243" s="259"/>
      <c r="G243" s="259"/>
    </row>
    <row r="244" spans="1:7" s="257" customFormat="1">
      <c r="A244" s="275"/>
      <c r="F244" s="259"/>
      <c r="G244" s="259"/>
    </row>
    <row r="245" spans="1:7" s="257" customFormat="1">
      <c r="A245" s="275"/>
      <c r="F245" s="259"/>
      <c r="G245" s="259"/>
    </row>
    <row r="246" spans="1:7" s="257" customFormat="1">
      <c r="A246" s="275"/>
      <c r="F246" s="259"/>
      <c r="G246" s="259"/>
    </row>
    <row r="247" spans="1:7" s="257" customFormat="1">
      <c r="A247" s="275"/>
      <c r="F247" s="259"/>
      <c r="G247" s="259"/>
    </row>
    <row r="248" spans="1:7" s="257" customFormat="1">
      <c r="A248" s="275"/>
      <c r="F248" s="259"/>
      <c r="G248" s="259"/>
    </row>
    <row r="249" spans="1:7" s="257" customFormat="1">
      <c r="A249" s="275"/>
      <c r="F249" s="259"/>
      <c r="G249" s="259"/>
    </row>
    <row r="250" spans="1:7" s="257" customFormat="1">
      <c r="A250" s="275"/>
      <c r="F250" s="259"/>
      <c r="G250" s="259"/>
    </row>
    <row r="251" spans="1:7" s="257" customFormat="1">
      <c r="A251" s="275"/>
      <c r="F251" s="259"/>
      <c r="G251" s="259"/>
    </row>
    <row r="252" spans="1:7" s="257" customFormat="1">
      <c r="A252" s="275"/>
      <c r="F252" s="259"/>
      <c r="G252" s="259"/>
    </row>
    <row r="253" spans="1:7" s="257" customFormat="1">
      <c r="A253" s="275"/>
      <c r="F253" s="259"/>
      <c r="G253" s="259"/>
    </row>
    <row r="254" spans="1:7" s="257" customFormat="1">
      <c r="A254" s="275"/>
      <c r="F254" s="259"/>
      <c r="G254" s="259"/>
    </row>
    <row r="255" spans="1:7" s="257" customFormat="1">
      <c r="A255" s="275"/>
      <c r="F255" s="259"/>
      <c r="G255" s="259"/>
    </row>
    <row r="256" spans="1:7" s="257" customFormat="1">
      <c r="A256" s="275"/>
      <c r="F256" s="259"/>
      <c r="G256" s="259"/>
    </row>
    <row r="257" spans="1:7" s="257" customFormat="1">
      <c r="A257" s="275"/>
      <c r="F257" s="259"/>
      <c r="G257" s="259"/>
    </row>
    <row r="258" spans="1:7" s="257" customFormat="1">
      <c r="A258" s="275"/>
      <c r="F258" s="259"/>
      <c r="G258" s="259"/>
    </row>
    <row r="259" spans="1:7" s="257" customFormat="1">
      <c r="A259" s="275"/>
      <c r="F259" s="259"/>
      <c r="G259" s="259"/>
    </row>
    <row r="260" spans="1:7" s="257" customFormat="1">
      <c r="A260" s="275"/>
      <c r="F260" s="259"/>
      <c r="G260" s="259"/>
    </row>
    <row r="261" spans="1:7" s="257" customFormat="1">
      <c r="A261" s="275"/>
      <c r="F261" s="259"/>
      <c r="G261" s="259"/>
    </row>
    <row r="262" spans="1:7" s="257" customFormat="1">
      <c r="A262" s="275"/>
      <c r="F262" s="259"/>
      <c r="G262" s="259"/>
    </row>
    <row r="263" spans="1:7" s="257" customFormat="1">
      <c r="A263" s="275"/>
      <c r="F263" s="259"/>
      <c r="G263" s="259"/>
    </row>
    <row r="264" spans="1:7" s="257" customFormat="1">
      <c r="A264" s="275"/>
      <c r="F264" s="259"/>
      <c r="G264" s="259"/>
    </row>
    <row r="265" spans="1:7" s="257" customFormat="1">
      <c r="A265" s="275"/>
      <c r="F265" s="259"/>
      <c r="G265" s="259"/>
    </row>
    <row r="266" spans="1:7" s="257" customFormat="1">
      <c r="A266" s="275"/>
      <c r="F266" s="259"/>
      <c r="G266" s="259"/>
    </row>
    <row r="267" spans="1:7" s="257" customFormat="1">
      <c r="A267" s="275"/>
      <c r="F267" s="259"/>
      <c r="G267" s="259"/>
    </row>
    <row r="268" spans="1:7" s="257" customFormat="1">
      <c r="A268" s="275"/>
      <c r="F268" s="259"/>
      <c r="G268" s="259"/>
    </row>
    <row r="269" spans="1:7" s="257" customFormat="1">
      <c r="A269" s="275"/>
      <c r="F269" s="259"/>
      <c r="G269" s="259"/>
    </row>
    <row r="270" spans="1:7" s="257" customFormat="1">
      <c r="A270" s="275"/>
      <c r="F270" s="259"/>
      <c r="G270" s="259"/>
    </row>
    <row r="271" spans="1:7" s="257" customFormat="1">
      <c r="A271" s="275"/>
      <c r="F271" s="259"/>
      <c r="G271" s="259"/>
    </row>
    <row r="272" spans="1:7" s="257" customFormat="1">
      <c r="A272" s="275"/>
      <c r="F272" s="259"/>
      <c r="G272" s="259"/>
    </row>
    <row r="273" spans="1:7" s="257" customFormat="1">
      <c r="A273" s="275"/>
      <c r="F273" s="259"/>
      <c r="G273" s="259"/>
    </row>
    <row r="274" spans="1:7" s="257" customFormat="1">
      <c r="A274" s="275"/>
      <c r="F274" s="259"/>
      <c r="G274" s="259"/>
    </row>
    <row r="275" spans="1:7" s="257" customFormat="1">
      <c r="A275" s="275"/>
      <c r="F275" s="259"/>
      <c r="G275" s="259"/>
    </row>
    <row r="276" spans="1:7" s="257" customFormat="1">
      <c r="A276" s="275"/>
      <c r="F276" s="259"/>
      <c r="G276" s="259"/>
    </row>
    <row r="277" spans="1:7" s="257" customFormat="1">
      <c r="A277" s="275"/>
      <c r="F277" s="259"/>
      <c r="G277" s="259"/>
    </row>
    <row r="278" spans="1:7" s="257" customFormat="1">
      <c r="A278" s="275"/>
      <c r="F278" s="259"/>
      <c r="G278" s="259"/>
    </row>
    <row r="279" spans="1:7" s="257" customFormat="1">
      <c r="A279" s="275"/>
      <c r="F279" s="259"/>
      <c r="G279" s="259"/>
    </row>
    <row r="280" spans="1:7" s="257" customFormat="1">
      <c r="A280" s="275"/>
      <c r="F280" s="259"/>
      <c r="G280" s="259"/>
    </row>
    <row r="281" spans="1:7" s="257" customFormat="1">
      <c r="A281" s="275"/>
      <c r="F281" s="259"/>
      <c r="G281" s="259"/>
    </row>
    <row r="282" spans="1:7" s="257" customFormat="1">
      <c r="A282" s="275"/>
      <c r="C282" s="676"/>
      <c r="D282" s="258"/>
      <c r="E282" s="677"/>
      <c r="F282" s="259"/>
      <c r="G282" s="259"/>
    </row>
    <row r="283" spans="1:7" s="257" customFormat="1">
      <c r="A283" s="275"/>
      <c r="C283" s="676"/>
      <c r="D283" s="258"/>
      <c r="E283" s="677"/>
      <c r="F283" s="259"/>
      <c r="G283" s="259"/>
    </row>
    <row r="284" spans="1:7" s="257" customFormat="1">
      <c r="A284" s="275"/>
      <c r="C284" s="676"/>
      <c r="D284" s="258"/>
      <c r="E284" s="677"/>
      <c r="F284" s="259"/>
      <c r="G284" s="259"/>
    </row>
    <row r="285" spans="1:7" s="257" customFormat="1">
      <c r="A285" s="275"/>
      <c r="C285" s="676"/>
      <c r="D285" s="258"/>
      <c r="E285" s="677"/>
      <c r="F285" s="259"/>
      <c r="G285" s="259"/>
    </row>
    <row r="286" spans="1:7" s="257" customFormat="1">
      <c r="A286" s="275"/>
      <c r="C286" s="676"/>
      <c r="D286" s="258"/>
      <c r="E286" s="677"/>
      <c r="F286" s="259"/>
      <c r="G286" s="259"/>
    </row>
    <row r="287" spans="1:7" s="257" customFormat="1">
      <c r="A287" s="275"/>
      <c r="C287" s="676"/>
      <c r="D287" s="258"/>
      <c r="E287" s="677"/>
      <c r="F287" s="259"/>
      <c r="G287" s="259"/>
    </row>
    <row r="288" spans="1:7" s="257" customFormat="1">
      <c r="A288" s="275"/>
      <c r="C288" s="676"/>
      <c r="D288" s="258"/>
      <c r="E288" s="677"/>
      <c r="F288" s="259"/>
      <c r="G288" s="259"/>
    </row>
    <row r="289" spans="1:7" s="257" customFormat="1">
      <c r="A289" s="275"/>
      <c r="C289" s="676"/>
      <c r="D289" s="258"/>
      <c r="E289" s="677"/>
      <c r="F289" s="259"/>
      <c r="G289" s="259"/>
    </row>
    <row r="290" spans="1:7" s="257" customFormat="1">
      <c r="A290" s="275"/>
      <c r="C290" s="676"/>
      <c r="D290" s="258"/>
      <c r="E290" s="677"/>
      <c r="F290" s="259"/>
      <c r="G290" s="259"/>
    </row>
    <row r="291" spans="1:7" s="257" customFormat="1">
      <c r="A291" s="275"/>
      <c r="C291" s="676"/>
      <c r="D291" s="258"/>
      <c r="E291" s="677"/>
      <c r="F291" s="259"/>
      <c r="G291" s="259"/>
    </row>
    <row r="292" spans="1:7" s="257" customFormat="1">
      <c r="A292" s="275"/>
      <c r="C292" s="676"/>
      <c r="D292" s="258"/>
      <c r="E292" s="677"/>
      <c r="F292" s="259"/>
      <c r="G292" s="259"/>
    </row>
    <row r="293" spans="1:7" s="257" customFormat="1">
      <c r="A293" s="275"/>
      <c r="C293" s="676"/>
      <c r="D293" s="258"/>
      <c r="E293" s="677"/>
      <c r="F293" s="259"/>
      <c r="G293" s="259"/>
    </row>
    <row r="294" spans="1:7" s="257" customFormat="1">
      <c r="A294" s="275"/>
      <c r="C294" s="676"/>
      <c r="D294" s="258"/>
      <c r="E294" s="677"/>
      <c r="F294" s="259"/>
      <c r="G294" s="259"/>
    </row>
    <row r="295" spans="1:7" s="257" customFormat="1">
      <c r="A295" s="275"/>
      <c r="C295" s="676"/>
      <c r="D295" s="258"/>
      <c r="E295" s="677"/>
      <c r="F295" s="259"/>
      <c r="G295" s="259"/>
    </row>
    <row r="296" spans="1:7" s="257" customFormat="1">
      <c r="A296" s="275"/>
      <c r="C296" s="676"/>
      <c r="D296" s="258"/>
      <c r="E296" s="677"/>
      <c r="F296" s="259"/>
      <c r="G296" s="259"/>
    </row>
    <row r="297" spans="1:7" s="257" customFormat="1">
      <c r="A297" s="275"/>
      <c r="C297" s="676"/>
      <c r="D297" s="258"/>
      <c r="E297" s="677"/>
      <c r="F297" s="259"/>
      <c r="G297" s="259"/>
    </row>
    <row r="298" spans="1:7" s="257" customFormat="1">
      <c r="A298" s="275"/>
      <c r="C298" s="676"/>
      <c r="D298" s="258"/>
      <c r="E298" s="677"/>
      <c r="F298" s="259"/>
      <c r="G298" s="259"/>
    </row>
    <row r="299" spans="1:7" s="257" customFormat="1">
      <c r="A299" s="275"/>
      <c r="C299" s="676"/>
      <c r="D299" s="258"/>
      <c r="E299" s="677"/>
      <c r="F299" s="259"/>
      <c r="G299" s="259"/>
    </row>
    <row r="300" spans="1:7" s="257" customFormat="1">
      <c r="A300" s="275"/>
      <c r="C300" s="676"/>
      <c r="D300" s="258"/>
      <c r="E300" s="677"/>
      <c r="F300" s="259"/>
      <c r="G300" s="259"/>
    </row>
    <row r="301" spans="1:7" s="257" customFormat="1">
      <c r="A301" s="275"/>
      <c r="C301" s="676"/>
      <c r="D301" s="258"/>
      <c r="E301" s="677"/>
      <c r="F301" s="259"/>
      <c r="G301" s="259"/>
    </row>
    <row r="302" spans="1:7" s="257" customFormat="1">
      <c r="A302" s="275"/>
      <c r="C302" s="676"/>
      <c r="D302" s="258"/>
      <c r="E302" s="677"/>
      <c r="F302" s="259"/>
      <c r="G302" s="259"/>
    </row>
    <row r="303" spans="1:7" s="257" customFormat="1">
      <c r="A303" s="275"/>
      <c r="C303" s="676"/>
      <c r="D303" s="258"/>
      <c r="E303" s="677"/>
      <c r="F303" s="259"/>
      <c r="G303" s="259"/>
    </row>
    <row r="304" spans="1:7" s="257" customFormat="1">
      <c r="A304" s="275"/>
      <c r="C304" s="676"/>
      <c r="D304" s="258"/>
      <c r="E304" s="677"/>
      <c r="F304" s="259"/>
      <c r="G304" s="259"/>
    </row>
    <row r="305" spans="1:7" s="257" customFormat="1">
      <c r="A305" s="275"/>
      <c r="C305" s="676"/>
      <c r="D305" s="258"/>
      <c r="E305" s="677"/>
      <c r="F305" s="259"/>
      <c r="G305" s="259"/>
    </row>
    <row r="306" spans="1:7" s="257" customFormat="1">
      <c r="A306" s="275"/>
      <c r="C306" s="676"/>
      <c r="D306" s="258"/>
      <c r="E306" s="677"/>
      <c r="F306" s="259"/>
      <c r="G306" s="259"/>
    </row>
    <row r="307" spans="1:7" s="257" customFormat="1">
      <c r="A307" s="275"/>
      <c r="C307" s="676"/>
      <c r="D307" s="258"/>
      <c r="E307" s="677"/>
      <c r="F307" s="259"/>
      <c r="G307" s="259"/>
    </row>
    <row r="308" spans="1:7" s="257" customFormat="1">
      <c r="A308" s="275"/>
      <c r="C308" s="676"/>
      <c r="D308" s="258"/>
      <c r="E308" s="677"/>
      <c r="F308" s="259"/>
      <c r="G308" s="259"/>
    </row>
    <row r="309" spans="1:7" s="257" customFormat="1">
      <c r="A309" s="275"/>
      <c r="C309" s="676"/>
      <c r="D309" s="258"/>
      <c r="E309" s="677"/>
      <c r="F309" s="259"/>
      <c r="G309" s="259"/>
    </row>
    <row r="310" spans="1:7" s="257" customFormat="1">
      <c r="A310" s="275"/>
      <c r="C310" s="676"/>
      <c r="D310" s="258"/>
      <c r="E310" s="677"/>
      <c r="F310" s="259"/>
      <c r="G310" s="259"/>
    </row>
    <row r="311" spans="1:7" s="257" customFormat="1">
      <c r="A311" s="275"/>
      <c r="C311" s="676"/>
      <c r="D311" s="258"/>
      <c r="E311" s="677"/>
      <c r="F311" s="259"/>
      <c r="G311" s="259"/>
    </row>
    <row r="312" spans="1:7" s="257" customFormat="1">
      <c r="A312" s="275"/>
      <c r="C312" s="676"/>
      <c r="D312" s="258"/>
      <c r="E312" s="677"/>
      <c r="F312" s="259"/>
      <c r="G312" s="259"/>
    </row>
    <row r="313" spans="1:7" s="257" customFormat="1">
      <c r="A313" s="275"/>
      <c r="C313" s="676"/>
      <c r="D313" s="258"/>
      <c r="E313" s="677"/>
      <c r="F313" s="259"/>
      <c r="G313" s="259"/>
    </row>
    <row r="314" spans="1:7" s="257" customFormat="1">
      <c r="A314" s="275"/>
      <c r="C314" s="676"/>
      <c r="D314" s="258"/>
      <c r="E314" s="677"/>
      <c r="F314" s="259"/>
      <c r="G314" s="259"/>
    </row>
    <row r="315" spans="1:7" s="257" customFormat="1">
      <c r="A315" s="275"/>
      <c r="C315" s="676"/>
      <c r="D315" s="258"/>
      <c r="E315" s="677"/>
      <c r="F315" s="259"/>
      <c r="G315" s="259"/>
    </row>
    <row r="316" spans="1:7" s="257" customFormat="1">
      <c r="A316" s="275"/>
      <c r="C316" s="676"/>
      <c r="D316" s="258"/>
      <c r="E316" s="677"/>
      <c r="F316" s="259"/>
      <c r="G316" s="259"/>
    </row>
    <row r="317" spans="1:7" s="257" customFormat="1">
      <c r="A317" s="275"/>
      <c r="C317" s="676"/>
      <c r="D317" s="258"/>
      <c r="E317" s="677"/>
      <c r="F317" s="259"/>
      <c r="G317" s="259"/>
    </row>
    <row r="318" spans="1:7" s="257" customFormat="1">
      <c r="A318" s="275"/>
      <c r="C318" s="676"/>
      <c r="D318" s="258"/>
      <c r="E318" s="677"/>
      <c r="F318" s="259"/>
      <c r="G318" s="259"/>
    </row>
    <row r="319" spans="1:7" s="257" customFormat="1">
      <c r="A319" s="275"/>
      <c r="C319" s="676"/>
      <c r="D319" s="258"/>
      <c r="E319" s="677"/>
      <c r="F319" s="259"/>
      <c r="G319" s="259"/>
    </row>
    <row r="320" spans="1:7" s="257" customFormat="1">
      <c r="A320" s="275"/>
      <c r="C320" s="676"/>
      <c r="D320" s="258"/>
      <c r="E320" s="677"/>
      <c r="F320" s="259"/>
      <c r="G320" s="259"/>
    </row>
    <row r="321" spans="3:7"/>
    <row r="322" spans="3:7"/>
    <row r="323" spans="3:7"/>
    <row r="324" spans="3:7"/>
    <row r="325" spans="3:7"/>
    <row r="326" spans="3:7"/>
    <row r="327" spans="3:7"/>
    <row r="328" spans="3:7"/>
    <row r="329" spans="3:7"/>
    <row r="330" spans="3:7"/>
    <row r="331" spans="3:7"/>
    <row r="332" spans="3:7"/>
    <row r="333" spans="3:7"/>
    <row r="334" spans="3:7">
      <c r="C334" s="12"/>
      <c r="D334" s="12"/>
      <c r="E334" s="12"/>
      <c r="F334" s="12"/>
      <c r="G334" s="12"/>
    </row>
    <row r="335" spans="3:7">
      <c r="C335" s="12"/>
      <c r="D335" s="12"/>
      <c r="E335" s="12"/>
      <c r="F335" s="12"/>
      <c r="G335" s="12"/>
    </row>
    <row r="336" spans="3:7">
      <c r="C336" s="12"/>
      <c r="D336" s="12"/>
      <c r="E336" s="12"/>
      <c r="F336" s="12"/>
      <c r="G336" s="12"/>
    </row>
    <row r="337" spans="3:7">
      <c r="C337" s="12"/>
      <c r="D337" s="12"/>
      <c r="E337" s="12"/>
      <c r="F337" s="12"/>
      <c r="G337" s="12"/>
    </row>
    <row r="338" spans="3:7">
      <c r="C338" s="12"/>
      <c r="D338" s="12"/>
      <c r="E338" s="12"/>
      <c r="F338" s="12"/>
      <c r="G338" s="12"/>
    </row>
    <row r="339" spans="3:7">
      <c r="C339" s="12"/>
      <c r="D339" s="12"/>
      <c r="E339" s="12"/>
      <c r="F339" s="12"/>
      <c r="G339" s="12"/>
    </row>
    <row r="340" spans="3:7">
      <c r="C340" s="12"/>
      <c r="D340" s="12"/>
      <c r="E340" s="12"/>
      <c r="F340" s="12"/>
      <c r="G340" s="12"/>
    </row>
    <row r="341" spans="3:7">
      <c r="C341" s="12"/>
      <c r="D341" s="12"/>
      <c r="E341" s="12"/>
      <c r="F341" s="12"/>
      <c r="G341" s="12"/>
    </row>
    <row r="342" spans="3:7">
      <c r="C342" s="12"/>
      <c r="D342" s="12"/>
      <c r="E342" s="12"/>
      <c r="F342" s="12"/>
      <c r="G342" s="12"/>
    </row>
    <row r="343" spans="3:7">
      <c r="C343" s="12"/>
      <c r="D343" s="12"/>
      <c r="E343" s="12"/>
      <c r="F343" s="12"/>
      <c r="G343" s="12"/>
    </row>
    <row r="344" spans="3:7">
      <c r="C344" s="12"/>
      <c r="D344" s="12"/>
      <c r="E344" s="12"/>
      <c r="F344" s="12"/>
      <c r="G344" s="12"/>
    </row>
    <row r="345" spans="3:7">
      <c r="C345" s="12"/>
      <c r="D345" s="12"/>
      <c r="E345" s="12"/>
      <c r="F345" s="12"/>
      <c r="G345" s="12"/>
    </row>
    <row r="346" spans="3:7">
      <c r="C346" s="12"/>
      <c r="D346" s="12"/>
      <c r="E346" s="12"/>
      <c r="F346" s="12"/>
      <c r="G346" s="12"/>
    </row>
    <row r="347" spans="3:7">
      <c r="C347" s="12"/>
      <c r="D347" s="12"/>
      <c r="E347" s="12"/>
      <c r="F347" s="12"/>
      <c r="G347" s="12"/>
    </row>
    <row r="348" spans="3:7">
      <c r="C348" s="12"/>
      <c r="D348" s="12"/>
      <c r="E348" s="12"/>
      <c r="F348" s="12"/>
      <c r="G348" s="12"/>
    </row>
    <row r="349" spans="3:7">
      <c r="C349" s="12"/>
      <c r="D349" s="12"/>
      <c r="E349" s="12"/>
      <c r="F349" s="12"/>
      <c r="G349" s="12"/>
    </row>
    <row r="350" spans="3:7">
      <c r="C350" s="12"/>
      <c r="D350" s="12"/>
      <c r="E350" s="12"/>
      <c r="F350" s="12"/>
      <c r="G350" s="12"/>
    </row>
    <row r="351" spans="3:7">
      <c r="C351" s="12"/>
      <c r="D351" s="12"/>
      <c r="E351" s="12"/>
      <c r="F351" s="12"/>
      <c r="G351" s="12"/>
    </row>
    <row r="352" spans="3:7">
      <c r="C352" s="12"/>
      <c r="D352" s="12"/>
      <c r="E352" s="12"/>
      <c r="F352" s="12"/>
      <c r="G352" s="12"/>
    </row>
    <row r="353" spans="3:7">
      <c r="C353" s="12"/>
      <c r="D353" s="12"/>
      <c r="E353" s="12"/>
      <c r="F353" s="12"/>
      <c r="G353" s="12"/>
    </row>
    <row r="354" spans="3:7">
      <c r="C354" s="12"/>
      <c r="D354" s="12"/>
      <c r="E354" s="12"/>
      <c r="F354" s="12"/>
      <c r="G354" s="12"/>
    </row>
    <row r="355" spans="3:7">
      <c r="C355" s="12"/>
      <c r="D355" s="12"/>
      <c r="E355" s="12"/>
      <c r="F355" s="12"/>
      <c r="G355" s="12"/>
    </row>
    <row r="356" spans="3:7">
      <c r="C356" s="12"/>
      <c r="D356" s="12"/>
      <c r="E356" s="12"/>
      <c r="F356" s="12"/>
      <c r="G356" s="12"/>
    </row>
    <row r="357" spans="3:7">
      <c r="C357" s="12"/>
      <c r="D357" s="12"/>
      <c r="E357" s="12"/>
      <c r="F357" s="12"/>
      <c r="G357" s="12"/>
    </row>
    <row r="358" spans="3:7">
      <c r="C358" s="12"/>
      <c r="D358" s="12"/>
      <c r="E358" s="12"/>
      <c r="F358" s="12"/>
      <c r="G358" s="12"/>
    </row>
    <row r="359" spans="3:7">
      <c r="C359" s="12"/>
      <c r="D359" s="12"/>
      <c r="E359" s="12"/>
      <c r="F359" s="12"/>
      <c r="G359" s="12"/>
    </row>
    <row r="360" spans="3:7">
      <c r="C360" s="12"/>
      <c r="D360" s="12"/>
      <c r="E360" s="12"/>
      <c r="F360" s="12"/>
      <c r="G360" s="12"/>
    </row>
    <row r="361" spans="3:7">
      <c r="C361" s="12"/>
      <c r="D361" s="12"/>
      <c r="E361" s="12"/>
      <c r="F361" s="12"/>
      <c r="G361" s="12"/>
    </row>
    <row r="362" spans="3:7">
      <c r="C362" s="12"/>
      <c r="D362" s="12"/>
      <c r="E362" s="12"/>
      <c r="F362" s="12"/>
      <c r="G362" s="12"/>
    </row>
    <row r="363" spans="3:7">
      <c r="C363" s="12"/>
      <c r="D363" s="12"/>
      <c r="E363" s="12"/>
      <c r="F363" s="12"/>
      <c r="G363" s="12"/>
    </row>
    <row r="364" spans="3:7">
      <c r="C364" s="12"/>
      <c r="D364" s="12"/>
      <c r="E364" s="12"/>
      <c r="F364" s="12"/>
      <c r="G364" s="12"/>
    </row>
    <row r="365" spans="3:7">
      <c r="C365" s="12"/>
      <c r="D365" s="12"/>
      <c r="E365" s="12"/>
      <c r="F365" s="12"/>
      <c r="G365" s="12"/>
    </row>
    <row r="366" spans="3:7">
      <c r="C366" s="12"/>
      <c r="D366" s="12"/>
      <c r="E366" s="12"/>
      <c r="F366" s="12"/>
      <c r="G366" s="12"/>
    </row>
    <row r="367" spans="3:7">
      <c r="C367" s="12"/>
      <c r="D367" s="12"/>
      <c r="E367" s="12"/>
      <c r="F367" s="12"/>
      <c r="G367" s="12"/>
    </row>
    <row r="368" spans="3:7">
      <c r="C368" s="12"/>
      <c r="D368" s="12"/>
      <c r="E368" s="12"/>
      <c r="F368" s="12"/>
      <c r="G368" s="12"/>
    </row>
    <row r="369" spans="3:7">
      <c r="C369" s="12"/>
      <c r="D369" s="12"/>
      <c r="E369" s="12"/>
      <c r="F369" s="12"/>
      <c r="G369" s="12"/>
    </row>
    <row r="370" spans="3:7">
      <c r="C370" s="12"/>
      <c r="D370" s="12"/>
      <c r="E370" s="12"/>
      <c r="F370" s="12"/>
      <c r="G370" s="12"/>
    </row>
    <row r="371" spans="3:7"/>
    <row r="372" spans="3:7"/>
    <row r="373" spans="3:7"/>
    <row r="374" spans="3:7"/>
  </sheetData>
  <mergeCells count="4">
    <mergeCell ref="A2:G2"/>
    <mergeCell ref="E215:G218"/>
    <mergeCell ref="F1:G1"/>
    <mergeCell ref="C214:D214"/>
  </mergeCells>
  <hyperlinks>
    <hyperlink ref="C214" r:id="rId1"/>
  </hyperlinks>
  <printOptions horizontalCentered="1"/>
  <pageMargins left="0.15748031496062992" right="0.15748031496062992" top="0.43307086614173229" bottom="0.39370078740157483" header="0.15748031496062992" footer="0.15748031496062992"/>
  <pageSetup paperSize="9" scale="46" firstPageNumber="0" orientation="portrait" horizontalDpi="300" verticalDpi="300" r:id="rId2"/>
  <headerFooter alignWithMargins="0">
    <oddHeader xml:space="preserve">&amp;C                              </oddHeader>
    <oddFooter>&amp;L&amp;"Tahoma,Pogrubiony"www.vesbopoland.pl&amp;R&amp;P</oddFooter>
  </headerFooter>
  <rowBreaks count="2" manualBreakCount="2">
    <brk id="95" max="6" man="1"/>
    <brk id="173" max="6" man="1"/>
  </row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H693"/>
  <sheetViews>
    <sheetView showGridLines="0" view="pageBreakPreview" zoomScale="80" zoomScaleSheetLayoutView="80" workbookViewId="0">
      <pane xSplit="7" ySplit="3" topLeftCell="H4" activePane="bottomRight" state="frozen"/>
      <selection pane="topRight" activeCell="H1" sqref="H1"/>
      <selection pane="bottomLeft" activeCell="A4" sqref="A4"/>
      <selection pane="bottomRight" activeCell="A2" sqref="A2:G2"/>
    </sheetView>
  </sheetViews>
  <sheetFormatPr defaultColWidth="15.85546875" defaultRowHeight="0" customHeight="1" zeroHeight="1"/>
  <cols>
    <col min="1" max="1" width="34" style="273" customWidth="1"/>
    <col min="2" max="2" width="34.140625" style="12" customWidth="1"/>
    <col min="3" max="3" width="28" style="743" customWidth="1"/>
    <col min="4" max="4" width="27.140625" style="296" customWidth="1"/>
    <col min="5" max="5" width="22.28515625" style="322" customWidth="1"/>
    <col min="6" max="6" width="20.5703125" style="295" customWidth="1"/>
    <col min="7" max="7" width="23.7109375" style="246" customWidth="1"/>
    <col min="8" max="16384" width="15.85546875" style="12"/>
  </cols>
  <sheetData>
    <row r="1" spans="1:7" s="10" customFormat="1" ht="87.75" customHeight="1">
      <c r="A1" s="271"/>
      <c r="B1" s="268"/>
      <c r="C1" s="680"/>
      <c r="D1" s="303"/>
      <c r="E1" s="320"/>
      <c r="F1" s="846"/>
      <c r="G1" s="847"/>
    </row>
    <row r="2" spans="1:7" s="10" customFormat="1" ht="36.75" customHeight="1">
      <c r="A2" s="866" t="s">
        <v>1363</v>
      </c>
      <c r="B2" s="867"/>
      <c r="C2" s="867"/>
      <c r="D2" s="867"/>
      <c r="E2" s="867"/>
      <c r="F2" s="867"/>
      <c r="G2" s="867"/>
    </row>
    <row r="3" spans="1:7" s="234" customFormat="1" ht="26.25" customHeight="1" thickBot="1">
      <c r="A3" s="304"/>
      <c r="B3" s="304"/>
      <c r="C3" s="377" t="s">
        <v>0</v>
      </c>
      <c r="D3" s="377" t="s">
        <v>7</v>
      </c>
      <c r="E3" s="377" t="s">
        <v>1</v>
      </c>
      <c r="F3" s="378" t="s">
        <v>8</v>
      </c>
      <c r="G3" s="379" t="s">
        <v>9</v>
      </c>
    </row>
    <row r="4" spans="1:7" customFormat="1" ht="2.25" customHeight="1">
      <c r="A4" s="161"/>
      <c r="B4" s="46"/>
      <c r="C4" s="46"/>
      <c r="D4" s="46"/>
      <c r="E4" s="323"/>
      <c r="F4" s="46"/>
      <c r="G4" s="47"/>
    </row>
    <row r="5" spans="1:7" s="234" customFormat="1" ht="12.95" customHeight="1">
      <c r="A5" s="309"/>
      <c r="B5" s="300"/>
      <c r="C5" s="296"/>
      <c r="D5" s="681"/>
      <c r="E5" s="321"/>
      <c r="F5" s="305" t="s">
        <v>113</v>
      </c>
      <c r="G5" s="682">
        <v>0</v>
      </c>
    </row>
    <row r="6" spans="1:7" customFormat="1" ht="2.25" customHeight="1">
      <c r="A6" s="161"/>
      <c r="B6" s="46"/>
      <c r="C6" s="46"/>
      <c r="D6" s="46"/>
      <c r="E6" s="323"/>
      <c r="F6" s="46"/>
      <c r="G6" s="47"/>
    </row>
    <row r="7" spans="1:7" s="308" customFormat="1" ht="15" customHeight="1">
      <c r="A7" s="306" t="s">
        <v>1362</v>
      </c>
      <c r="B7" s="307"/>
      <c r="C7" s="683"/>
      <c r="D7" s="683"/>
      <c r="E7" s="684"/>
      <c r="F7" s="683"/>
      <c r="G7" s="683"/>
    </row>
    <row r="8" spans="1:7" s="193" customFormat="1" ht="38.25" customHeight="1">
      <c r="A8" s="170" t="s">
        <v>1361</v>
      </c>
      <c r="B8" s="299"/>
      <c r="C8" s="222"/>
      <c r="D8" s="471"/>
      <c r="E8" s="403"/>
      <c r="F8" s="222"/>
      <c r="G8" s="222"/>
    </row>
    <row r="9" spans="1:7" s="193" customFormat="1" ht="14.45" customHeight="1">
      <c r="A9" s="265"/>
      <c r="B9" s="265"/>
      <c r="C9" s="582"/>
      <c r="D9" s="404" t="s">
        <v>1409</v>
      </c>
      <c r="E9" s="405" t="s">
        <v>1360</v>
      </c>
      <c r="F9" s="406"/>
      <c r="G9" s="407"/>
    </row>
    <row r="10" spans="1:7" s="193" customFormat="1" ht="14.45" customHeight="1">
      <c r="A10" s="265"/>
      <c r="B10" s="265"/>
      <c r="C10" s="685" t="s">
        <v>1359</v>
      </c>
      <c r="D10" s="408">
        <v>0.5</v>
      </c>
      <c r="E10" s="409">
        <v>30</v>
      </c>
      <c r="F10" s="56">
        <v>12.52</v>
      </c>
      <c r="G10" s="56">
        <f>F10-(F10*$G$5)</f>
        <v>12.52</v>
      </c>
    </row>
    <row r="11" spans="1:7" s="193" customFormat="1" ht="14.45" customHeight="1">
      <c r="A11" s="265"/>
      <c r="B11" s="265"/>
      <c r="C11" s="686" t="s">
        <v>1358</v>
      </c>
      <c r="D11" s="410">
        <v>0.75</v>
      </c>
      <c r="E11" s="411">
        <v>18</v>
      </c>
      <c r="F11" s="55">
        <v>16.489999999999998</v>
      </c>
      <c r="G11" s="55">
        <f>F11-(F11*$G$5)</f>
        <v>16.489999999999998</v>
      </c>
    </row>
    <row r="12" spans="1:7" s="193" customFormat="1" ht="14.45" customHeight="1">
      <c r="A12" s="265"/>
      <c r="B12" s="265"/>
      <c r="C12" s="685" t="s">
        <v>1357</v>
      </c>
      <c r="D12" s="412">
        <v>1</v>
      </c>
      <c r="E12" s="409">
        <v>10</v>
      </c>
      <c r="F12" s="56">
        <v>23.73</v>
      </c>
      <c r="G12" s="56">
        <f>F12-(F12*$G$5)</f>
        <v>23.73</v>
      </c>
    </row>
    <row r="13" spans="1:7" s="193" customFormat="1" ht="12.95" customHeight="1">
      <c r="A13" s="265"/>
      <c r="B13" s="265"/>
      <c r="C13" s="687"/>
      <c r="D13" s="413"/>
      <c r="E13" s="414"/>
      <c r="F13" s="66"/>
      <c r="G13" s="66"/>
    </row>
    <row r="14" spans="1:7" customFormat="1" ht="2.25" customHeight="1">
      <c r="A14" s="161"/>
      <c r="B14" s="46"/>
      <c r="C14" s="46"/>
      <c r="D14" s="46"/>
      <c r="E14" s="323"/>
      <c r="F14" s="46"/>
      <c r="G14" s="47"/>
    </row>
    <row r="15" spans="1:7" s="193" customFormat="1" ht="38.25" customHeight="1">
      <c r="A15" s="314" t="s">
        <v>1356</v>
      </c>
      <c r="B15" s="299"/>
      <c r="C15" s="222"/>
      <c r="D15" s="471"/>
      <c r="E15" s="403"/>
      <c r="F15" s="222"/>
      <c r="G15" s="222"/>
    </row>
    <row r="16" spans="1:7" s="10" customFormat="1" ht="14.45" customHeight="1">
      <c r="A16" s="310"/>
      <c r="B16" s="246"/>
      <c r="C16" s="582"/>
      <c r="D16" s="404" t="s">
        <v>1409</v>
      </c>
      <c r="E16" s="405" t="s">
        <v>1360</v>
      </c>
      <c r="F16" s="406"/>
      <c r="G16" s="407"/>
    </row>
    <row r="17" spans="1:8" s="10" customFormat="1" ht="14.45" customHeight="1">
      <c r="A17" s="310"/>
      <c r="B17" s="246"/>
      <c r="C17" s="685" t="s">
        <v>1355</v>
      </c>
      <c r="D17" s="408">
        <v>0.5</v>
      </c>
      <c r="E17" s="409">
        <v>30</v>
      </c>
      <c r="F17" s="56">
        <v>16.05</v>
      </c>
      <c r="G17" s="56">
        <f t="shared" ref="G17:G26" si="0">F17-(F17*$G$5)</f>
        <v>16.05</v>
      </c>
      <c r="H17" s="193"/>
    </row>
    <row r="18" spans="1:8" s="10" customFormat="1" ht="14.45" customHeight="1">
      <c r="A18" s="310"/>
      <c r="B18" s="246"/>
      <c r="C18" s="686" t="s">
        <v>1354</v>
      </c>
      <c r="D18" s="410">
        <v>0.75</v>
      </c>
      <c r="E18" s="411">
        <v>18</v>
      </c>
      <c r="F18" s="55">
        <v>21.91</v>
      </c>
      <c r="G18" s="55">
        <f t="shared" si="0"/>
        <v>21.91</v>
      </c>
      <c r="H18" s="193"/>
    </row>
    <row r="19" spans="1:8" s="10" customFormat="1" ht="14.45" customHeight="1">
      <c r="A19" s="310"/>
      <c r="B19" s="246"/>
      <c r="C19" s="685" t="s">
        <v>1353</v>
      </c>
      <c r="D19" s="412">
        <v>1</v>
      </c>
      <c r="E19" s="409">
        <v>10</v>
      </c>
      <c r="F19" s="56">
        <v>32.020000000000003</v>
      </c>
      <c r="G19" s="56">
        <f t="shared" si="0"/>
        <v>32.020000000000003</v>
      </c>
      <c r="H19" s="193"/>
    </row>
    <row r="20" spans="1:8" s="10" customFormat="1" ht="14.45" customHeight="1">
      <c r="A20" s="310"/>
      <c r="B20" s="246" t="s">
        <v>1351</v>
      </c>
      <c r="C20" s="686" t="s">
        <v>1352</v>
      </c>
      <c r="D20" s="410">
        <v>1.25</v>
      </c>
      <c r="E20" s="411">
        <v>10</v>
      </c>
      <c r="F20" s="55">
        <v>62.26</v>
      </c>
      <c r="G20" s="55">
        <f t="shared" si="0"/>
        <v>62.26</v>
      </c>
      <c r="H20" s="193"/>
    </row>
    <row r="21" spans="1:8" s="10" customFormat="1" ht="14.45" customHeight="1">
      <c r="A21" s="310"/>
      <c r="B21" s="246"/>
      <c r="C21" s="685" t="s">
        <v>1350</v>
      </c>
      <c r="D21" s="408">
        <v>1.5</v>
      </c>
      <c r="E21" s="409">
        <v>10</v>
      </c>
      <c r="F21" s="56">
        <v>64.11</v>
      </c>
      <c r="G21" s="56">
        <f t="shared" si="0"/>
        <v>64.11</v>
      </c>
      <c r="H21" s="193"/>
    </row>
    <row r="22" spans="1:8" s="10" customFormat="1" ht="14.45" customHeight="1">
      <c r="A22" s="310"/>
      <c r="B22" s="246"/>
      <c r="C22" s="686" t="s">
        <v>1349</v>
      </c>
      <c r="D22" s="415">
        <v>2</v>
      </c>
      <c r="E22" s="411">
        <v>5</v>
      </c>
      <c r="F22" s="55">
        <v>81.94</v>
      </c>
      <c r="G22" s="55">
        <f t="shared" si="0"/>
        <v>81.94</v>
      </c>
      <c r="H22" s="193"/>
    </row>
    <row r="23" spans="1:8" s="10" customFormat="1" ht="14.45" customHeight="1">
      <c r="A23" s="310"/>
      <c r="B23" s="246"/>
      <c r="C23" s="685">
        <v>310257</v>
      </c>
      <c r="D23" s="408">
        <v>2.5</v>
      </c>
      <c r="E23" s="409">
        <v>5</v>
      </c>
      <c r="F23" s="56">
        <v>173.73</v>
      </c>
      <c r="G23" s="56">
        <f t="shared" si="0"/>
        <v>173.73</v>
      </c>
      <c r="H23" s="193"/>
    </row>
    <row r="24" spans="1:8" s="10" customFormat="1" ht="14.45" customHeight="1">
      <c r="A24" s="310"/>
      <c r="B24" s="246"/>
      <c r="C24" s="686">
        <v>70031</v>
      </c>
      <c r="D24" s="415">
        <v>3</v>
      </c>
      <c r="E24" s="411">
        <v>3</v>
      </c>
      <c r="F24" s="55">
        <v>182.46</v>
      </c>
      <c r="G24" s="55">
        <f t="shared" si="0"/>
        <v>182.46</v>
      </c>
      <c r="H24" s="193"/>
    </row>
    <row r="25" spans="1:8" s="10" customFormat="1" ht="14.45" customHeight="1">
      <c r="A25" s="310"/>
      <c r="B25" s="246"/>
      <c r="C25" s="685">
        <v>70041</v>
      </c>
      <c r="D25" s="412">
        <v>4</v>
      </c>
      <c r="E25" s="409">
        <v>2</v>
      </c>
      <c r="F25" s="56">
        <v>266.49</v>
      </c>
      <c r="G25" s="56">
        <f t="shared" si="0"/>
        <v>266.49</v>
      </c>
      <c r="H25" s="193"/>
    </row>
    <row r="26" spans="1:8" s="10" customFormat="1" ht="14.45" customHeight="1">
      <c r="A26" s="310"/>
      <c r="B26" s="246"/>
      <c r="C26" s="686">
        <v>70061</v>
      </c>
      <c r="D26" s="415">
        <v>6</v>
      </c>
      <c r="E26" s="411">
        <v>1</v>
      </c>
      <c r="F26" s="55">
        <v>469.83</v>
      </c>
      <c r="G26" s="55">
        <f t="shared" si="0"/>
        <v>469.83</v>
      </c>
      <c r="H26" s="193"/>
    </row>
    <row r="27" spans="1:8" s="10" customFormat="1" ht="12.95" customHeight="1">
      <c r="A27" s="310"/>
      <c r="B27" s="246"/>
      <c r="C27" s="687"/>
      <c r="D27" s="413"/>
      <c r="E27" s="414"/>
      <c r="F27" s="66"/>
      <c r="G27" s="66"/>
    </row>
    <row r="28" spans="1:8" customFormat="1" ht="2.25" customHeight="1">
      <c r="A28" s="161"/>
      <c r="B28" s="46"/>
      <c r="C28" s="46"/>
      <c r="D28" s="46"/>
      <c r="E28" s="323"/>
      <c r="F28" s="46"/>
      <c r="G28" s="47"/>
    </row>
    <row r="29" spans="1:8" s="316" customFormat="1" ht="12.95" customHeight="1">
      <c r="A29" s="276" t="s">
        <v>1348</v>
      </c>
      <c r="B29" s="315"/>
      <c r="C29" s="416"/>
      <c r="D29" s="688"/>
      <c r="E29" s="417"/>
      <c r="F29" s="418"/>
      <c r="G29" s="689"/>
    </row>
    <row r="30" spans="1:8" s="10" customFormat="1" ht="38.25" customHeight="1">
      <c r="A30" s="170" t="s">
        <v>1347</v>
      </c>
      <c r="B30" s="299"/>
      <c r="C30" s="90"/>
      <c r="D30" s="472"/>
      <c r="E30" s="419"/>
      <c r="F30" s="90"/>
      <c r="G30" s="90"/>
    </row>
    <row r="31" spans="1:8" s="10" customFormat="1" ht="14.45" customHeight="1">
      <c r="A31" s="310"/>
      <c r="B31" s="246"/>
      <c r="C31" s="582"/>
      <c r="D31" s="404" t="s">
        <v>1409</v>
      </c>
      <c r="E31" s="405" t="s">
        <v>1360</v>
      </c>
      <c r="F31" s="406"/>
      <c r="G31" s="407"/>
    </row>
    <row r="32" spans="1:8" s="10" customFormat="1" ht="14.45" customHeight="1">
      <c r="A32" s="310"/>
      <c r="B32" s="246"/>
      <c r="C32" s="685" t="s">
        <v>1346</v>
      </c>
      <c r="D32" s="408">
        <v>0.5</v>
      </c>
      <c r="E32" s="409">
        <v>50</v>
      </c>
      <c r="F32" s="56">
        <v>19.52</v>
      </c>
      <c r="G32" s="56">
        <f t="shared" ref="G32:G37" si="1">F32-(F32*$G$5)</f>
        <v>19.52</v>
      </c>
      <c r="H32" s="193"/>
    </row>
    <row r="33" spans="1:8" s="10" customFormat="1" ht="14.45" customHeight="1">
      <c r="A33" s="310"/>
      <c r="B33" s="246"/>
      <c r="C33" s="686" t="s">
        <v>1345</v>
      </c>
      <c r="D33" s="410">
        <v>0.75</v>
      </c>
      <c r="E33" s="411">
        <v>25</v>
      </c>
      <c r="F33" s="55">
        <v>35.14</v>
      </c>
      <c r="G33" s="55">
        <f t="shared" si="1"/>
        <v>35.14</v>
      </c>
      <c r="H33" s="193"/>
    </row>
    <row r="34" spans="1:8" s="10" customFormat="1" ht="14.45" customHeight="1">
      <c r="A34" s="310"/>
      <c r="B34" s="246"/>
      <c r="C34" s="685" t="s">
        <v>1344</v>
      </c>
      <c r="D34" s="412">
        <v>1</v>
      </c>
      <c r="E34" s="409">
        <v>10</v>
      </c>
      <c r="F34" s="56">
        <v>65.59</v>
      </c>
      <c r="G34" s="56">
        <f t="shared" si="1"/>
        <v>65.59</v>
      </c>
      <c r="H34" s="193"/>
    </row>
    <row r="35" spans="1:8" s="10" customFormat="1" ht="14.45" customHeight="1">
      <c r="A35" s="310"/>
      <c r="B35" s="246"/>
      <c r="C35" s="686">
        <v>50011</v>
      </c>
      <c r="D35" s="410">
        <v>1.25</v>
      </c>
      <c r="E35" s="411">
        <v>5</v>
      </c>
      <c r="F35" s="55">
        <v>127.38</v>
      </c>
      <c r="G35" s="55">
        <f t="shared" si="1"/>
        <v>127.38</v>
      </c>
      <c r="H35" s="193"/>
    </row>
    <row r="36" spans="1:8" s="10" customFormat="1" ht="14.45" customHeight="1">
      <c r="A36" s="310"/>
      <c r="B36" s="246"/>
      <c r="C36" s="685">
        <v>50012</v>
      </c>
      <c r="D36" s="408">
        <v>1.5</v>
      </c>
      <c r="E36" s="409">
        <v>5</v>
      </c>
      <c r="F36" s="56">
        <v>177.96</v>
      </c>
      <c r="G36" s="56">
        <f t="shared" si="1"/>
        <v>177.96</v>
      </c>
      <c r="H36" s="193"/>
    </row>
    <row r="37" spans="1:8" s="10" customFormat="1" ht="14.45" customHeight="1">
      <c r="A37" s="310"/>
      <c r="B37" s="246"/>
      <c r="C37" s="686">
        <v>50022</v>
      </c>
      <c r="D37" s="415">
        <v>2</v>
      </c>
      <c r="E37" s="411">
        <v>5</v>
      </c>
      <c r="F37" s="55">
        <v>303.8</v>
      </c>
      <c r="G37" s="55">
        <f t="shared" si="1"/>
        <v>303.8</v>
      </c>
      <c r="H37" s="193"/>
    </row>
    <row r="38" spans="1:8" s="10" customFormat="1" ht="12.95" customHeight="1">
      <c r="A38" s="310"/>
      <c r="B38" s="246"/>
      <c r="C38" s="687"/>
      <c r="D38" s="413"/>
      <c r="E38" s="414"/>
      <c r="F38" s="60" t="s">
        <v>16</v>
      </c>
      <c r="G38" s="60"/>
    </row>
    <row r="39" spans="1:8" customFormat="1" ht="2.25" customHeight="1">
      <c r="A39" s="161"/>
      <c r="B39" s="46"/>
      <c r="C39" s="46"/>
      <c r="D39" s="46"/>
      <c r="E39" s="323"/>
      <c r="F39" s="46"/>
      <c r="G39" s="47"/>
    </row>
    <row r="40" spans="1:8" s="317" customFormat="1" ht="12.95" customHeight="1">
      <c r="A40" s="276" t="s">
        <v>1343</v>
      </c>
      <c r="B40" s="315"/>
      <c r="C40" s="416"/>
      <c r="D40" s="420"/>
      <c r="E40" s="421"/>
      <c r="F40" s="422" t="s">
        <v>113</v>
      </c>
      <c r="G40" s="690">
        <v>0</v>
      </c>
    </row>
    <row r="41" spans="1:8" s="10" customFormat="1" ht="25.5" customHeight="1">
      <c r="A41" s="170" t="s">
        <v>1303</v>
      </c>
      <c r="B41" s="299"/>
      <c r="C41" s="90"/>
      <c r="D41" s="472"/>
      <c r="E41" s="419"/>
      <c r="F41" s="90"/>
      <c r="G41" s="90"/>
    </row>
    <row r="42" spans="1:8" s="10" customFormat="1" ht="14.45" customHeight="1">
      <c r="A42" s="310"/>
      <c r="B42" s="246"/>
      <c r="C42" s="582"/>
      <c r="D42" s="404" t="s">
        <v>1409</v>
      </c>
      <c r="E42" s="405" t="s">
        <v>1245</v>
      </c>
      <c r="F42" s="406" t="s">
        <v>16</v>
      </c>
      <c r="G42" s="423"/>
    </row>
    <row r="43" spans="1:8" s="10" customFormat="1" ht="14.45" customHeight="1">
      <c r="A43" s="310"/>
      <c r="B43" s="246"/>
      <c r="C43" s="691">
        <v>35905</v>
      </c>
      <c r="D43" s="424">
        <v>0.5</v>
      </c>
      <c r="E43" s="425" t="s">
        <v>1301</v>
      </c>
      <c r="F43" s="55">
        <v>4.87</v>
      </c>
      <c r="G43" s="55">
        <f>F43-(F43*$G$40)</f>
        <v>4.87</v>
      </c>
      <c r="H43" s="193"/>
    </row>
    <row r="44" spans="1:8" s="10" customFormat="1" ht="14.45" customHeight="1">
      <c r="A44" s="310"/>
      <c r="B44" s="246"/>
      <c r="C44" s="692">
        <v>35907</v>
      </c>
      <c r="D44" s="404">
        <v>0.75</v>
      </c>
      <c r="E44" s="426" t="s">
        <v>147</v>
      </c>
      <c r="F44" s="56">
        <v>5.26</v>
      </c>
      <c r="G44" s="56">
        <f>F44-(F44*$G$40)</f>
        <v>5.26</v>
      </c>
      <c r="H44" s="193"/>
    </row>
    <row r="45" spans="1:8" s="10" customFormat="1" ht="14.45" customHeight="1">
      <c r="A45" s="310"/>
      <c r="B45" s="246"/>
      <c r="C45" s="462"/>
      <c r="D45" s="427"/>
      <c r="E45" s="428"/>
      <c r="F45" s="429"/>
      <c r="G45" s="66"/>
    </row>
    <row r="46" spans="1:8" s="10" customFormat="1" ht="12.95" customHeight="1">
      <c r="A46" s="310"/>
      <c r="B46" s="246"/>
      <c r="C46" s="462"/>
      <c r="D46" s="427"/>
      <c r="E46" s="428"/>
      <c r="F46" s="429"/>
      <c r="G46" s="66"/>
    </row>
    <row r="47" spans="1:8" customFormat="1" ht="2.25" customHeight="1">
      <c r="A47" s="161"/>
      <c r="B47" s="46"/>
      <c r="C47" s="46"/>
      <c r="D47" s="46"/>
      <c r="E47" s="323"/>
      <c r="F47" s="46"/>
      <c r="G47" s="47"/>
    </row>
    <row r="48" spans="1:8" s="10" customFormat="1" ht="26.25" customHeight="1">
      <c r="A48" s="170" t="s">
        <v>1302</v>
      </c>
      <c r="B48" s="299"/>
      <c r="C48" s="90"/>
      <c r="D48" s="472"/>
      <c r="E48" s="419"/>
      <c r="F48" s="90"/>
      <c r="G48" s="90"/>
    </row>
    <row r="49" spans="1:8" s="10" customFormat="1" ht="14.45" customHeight="1">
      <c r="A49" s="310"/>
      <c r="B49" s="246"/>
      <c r="C49" s="582"/>
      <c r="D49" s="404" t="s">
        <v>1409</v>
      </c>
      <c r="E49" s="405" t="s">
        <v>1245</v>
      </c>
      <c r="F49" s="406"/>
      <c r="G49" s="423"/>
    </row>
    <row r="50" spans="1:8" s="10" customFormat="1" ht="14.45" customHeight="1">
      <c r="A50" s="310"/>
      <c r="B50" s="246"/>
      <c r="C50" s="691">
        <v>35915</v>
      </c>
      <c r="D50" s="424">
        <v>0.5</v>
      </c>
      <c r="E50" s="425" t="s">
        <v>1301</v>
      </c>
      <c r="F50" s="55">
        <v>4.87</v>
      </c>
      <c r="G50" s="55">
        <f>F50-(F50*$G$40)</f>
        <v>4.87</v>
      </c>
      <c r="H50" s="193"/>
    </row>
    <row r="51" spans="1:8" s="10" customFormat="1" ht="14.45" customHeight="1">
      <c r="A51" s="310"/>
      <c r="B51" s="246"/>
      <c r="C51" s="692">
        <v>35917</v>
      </c>
      <c r="D51" s="404">
        <v>0.75</v>
      </c>
      <c r="E51" s="426" t="s">
        <v>147</v>
      </c>
      <c r="F51" s="56">
        <v>5.26</v>
      </c>
      <c r="G51" s="56">
        <f>F51-(F51*$G$40)</f>
        <v>5.26</v>
      </c>
      <c r="H51" s="193"/>
    </row>
    <row r="52" spans="1:8" s="10" customFormat="1" ht="12.95" customHeight="1">
      <c r="A52" s="310"/>
      <c r="B52" s="246"/>
      <c r="C52" s="431"/>
      <c r="D52" s="431"/>
      <c r="E52" s="430"/>
      <c r="F52" s="431"/>
      <c r="G52" s="66"/>
    </row>
    <row r="53" spans="1:8" customFormat="1" ht="2.25" customHeight="1">
      <c r="A53" s="161"/>
      <c r="B53" s="46"/>
      <c r="C53" s="46"/>
      <c r="D53" s="46"/>
      <c r="E53" s="323"/>
      <c r="F53" s="46"/>
      <c r="G53" s="47"/>
    </row>
    <row r="54" spans="1:8" s="10" customFormat="1" ht="27.75" customHeight="1">
      <c r="A54" s="170" t="s">
        <v>1300</v>
      </c>
      <c r="B54" s="299"/>
      <c r="C54" s="90"/>
      <c r="D54" s="472"/>
      <c r="E54" s="419"/>
      <c r="F54" s="90"/>
      <c r="G54" s="90"/>
    </row>
    <row r="55" spans="1:8" s="10" customFormat="1" ht="14.45" customHeight="1">
      <c r="A55" s="310"/>
      <c r="B55" s="246"/>
      <c r="C55" s="582"/>
      <c r="D55" s="404" t="s">
        <v>1409</v>
      </c>
      <c r="E55" s="405" t="s">
        <v>1245</v>
      </c>
      <c r="F55" s="406"/>
      <c r="G55" s="423"/>
    </row>
    <row r="56" spans="1:8" s="10" customFormat="1" ht="14.45" customHeight="1">
      <c r="A56" s="310"/>
      <c r="B56" s="246"/>
      <c r="C56" s="693">
        <v>30105</v>
      </c>
      <c r="D56" s="408">
        <v>0.5</v>
      </c>
      <c r="E56" s="432" t="s">
        <v>1342</v>
      </c>
      <c r="F56" s="56">
        <v>1.03</v>
      </c>
      <c r="G56" s="56">
        <f t="shared" ref="G56:G65" si="2">F56-(F56*$G$40)</f>
        <v>1.03</v>
      </c>
      <c r="H56" s="193"/>
    </row>
    <row r="57" spans="1:8" s="10" customFormat="1" ht="14.45" customHeight="1">
      <c r="A57" s="310"/>
      <c r="B57" s="246"/>
      <c r="C57" s="694">
        <v>30107</v>
      </c>
      <c r="D57" s="410">
        <v>0.75</v>
      </c>
      <c r="E57" s="433" t="s">
        <v>1312</v>
      </c>
      <c r="F57" s="55">
        <v>1.46</v>
      </c>
      <c r="G57" s="55">
        <f t="shared" si="2"/>
        <v>1.46</v>
      </c>
      <c r="H57" s="193"/>
    </row>
    <row r="58" spans="1:8" s="10" customFormat="1" ht="14.45" customHeight="1">
      <c r="A58" s="310"/>
      <c r="B58" s="246"/>
      <c r="C58" s="693">
        <v>30110</v>
      </c>
      <c r="D58" s="412">
        <v>1</v>
      </c>
      <c r="E58" s="434" t="s">
        <v>1231</v>
      </c>
      <c r="F58" s="56">
        <v>2.34</v>
      </c>
      <c r="G58" s="56">
        <f t="shared" si="2"/>
        <v>2.34</v>
      </c>
      <c r="H58" s="193"/>
    </row>
    <row r="59" spans="1:8" s="10" customFormat="1" ht="14.45" customHeight="1">
      <c r="A59" s="310"/>
      <c r="B59" s="246"/>
      <c r="C59" s="694">
        <v>30114</v>
      </c>
      <c r="D59" s="410">
        <v>1.25</v>
      </c>
      <c r="E59" s="433" t="s">
        <v>492</v>
      </c>
      <c r="F59" s="55">
        <v>3.59</v>
      </c>
      <c r="G59" s="55">
        <f t="shared" si="2"/>
        <v>3.59</v>
      </c>
      <c r="H59" s="193"/>
    </row>
    <row r="60" spans="1:8" s="10" customFormat="1" ht="14.45" customHeight="1">
      <c r="A60" s="310"/>
      <c r="B60" s="246"/>
      <c r="C60" s="693">
        <v>30115</v>
      </c>
      <c r="D60" s="408">
        <v>1.5</v>
      </c>
      <c r="E60" s="434" t="s">
        <v>1311</v>
      </c>
      <c r="F60" s="56">
        <v>4.21</v>
      </c>
      <c r="G60" s="56">
        <f t="shared" si="2"/>
        <v>4.21</v>
      </c>
      <c r="H60" s="193"/>
    </row>
    <row r="61" spans="1:8" s="10" customFormat="1" ht="14.45" customHeight="1">
      <c r="A61" s="310"/>
      <c r="B61" s="246"/>
      <c r="C61" s="694">
        <v>30120</v>
      </c>
      <c r="D61" s="415">
        <v>2</v>
      </c>
      <c r="E61" s="433" t="s">
        <v>320</v>
      </c>
      <c r="F61" s="55">
        <v>5.89</v>
      </c>
      <c r="G61" s="55">
        <f t="shared" si="2"/>
        <v>5.89</v>
      </c>
      <c r="H61" s="193"/>
    </row>
    <row r="62" spans="1:8" s="10" customFormat="1" ht="14.45" customHeight="1">
      <c r="A62" s="310"/>
      <c r="B62" s="246"/>
      <c r="C62" s="693">
        <v>30190</v>
      </c>
      <c r="D62" s="408">
        <v>2.5</v>
      </c>
      <c r="E62" s="434" t="s">
        <v>697</v>
      </c>
      <c r="F62" s="56">
        <v>14.33</v>
      </c>
      <c r="G62" s="56">
        <f t="shared" si="2"/>
        <v>14.33</v>
      </c>
      <c r="H62" s="193"/>
    </row>
    <row r="63" spans="1:8" s="10" customFormat="1" ht="14.45" customHeight="1">
      <c r="A63" s="310"/>
      <c r="B63" s="246"/>
      <c r="C63" s="694">
        <v>30130</v>
      </c>
      <c r="D63" s="415">
        <v>3</v>
      </c>
      <c r="E63" s="433" t="s">
        <v>697</v>
      </c>
      <c r="F63" s="55">
        <v>21.54</v>
      </c>
      <c r="G63" s="55">
        <f t="shared" si="2"/>
        <v>21.54</v>
      </c>
      <c r="H63" s="193"/>
    </row>
    <row r="64" spans="1:8" s="10" customFormat="1" ht="14.45" customHeight="1">
      <c r="A64" s="310"/>
      <c r="B64" s="246"/>
      <c r="C64" s="693">
        <v>30140</v>
      </c>
      <c r="D64" s="412">
        <v>4</v>
      </c>
      <c r="E64" s="434" t="s">
        <v>169</v>
      </c>
      <c r="F64" s="56">
        <v>32.32</v>
      </c>
      <c r="G64" s="56">
        <f t="shared" si="2"/>
        <v>32.32</v>
      </c>
      <c r="H64" s="193"/>
    </row>
    <row r="65" spans="1:8" s="10" customFormat="1" ht="14.45" customHeight="1">
      <c r="A65" s="310"/>
      <c r="B65" s="246"/>
      <c r="C65" s="694">
        <v>30160</v>
      </c>
      <c r="D65" s="415">
        <v>6</v>
      </c>
      <c r="E65" s="433" t="s">
        <v>169</v>
      </c>
      <c r="F65" s="55">
        <v>101.55</v>
      </c>
      <c r="G65" s="55">
        <f t="shared" si="2"/>
        <v>101.55</v>
      </c>
      <c r="H65" s="193"/>
    </row>
    <row r="66" spans="1:8" s="10" customFormat="1" ht="12.95" customHeight="1">
      <c r="A66" s="310"/>
      <c r="B66" s="246"/>
      <c r="C66" s="431"/>
      <c r="D66" s="435"/>
      <c r="E66" s="436"/>
      <c r="F66" s="60"/>
      <c r="G66" s="60"/>
    </row>
    <row r="67" spans="1:8" customFormat="1" ht="2.25" customHeight="1">
      <c r="A67" s="161"/>
      <c r="B67" s="46"/>
      <c r="C67" s="46"/>
      <c r="D67" s="46"/>
      <c r="E67" s="323"/>
      <c r="F67" s="46"/>
      <c r="G67" s="47"/>
    </row>
    <row r="68" spans="1:8" s="10" customFormat="1" ht="25.5" customHeight="1">
      <c r="A68" s="170" t="s">
        <v>1299</v>
      </c>
      <c r="B68" s="299"/>
      <c r="C68" s="90"/>
      <c r="D68" s="472"/>
      <c r="E68" s="419"/>
      <c r="F68" s="90"/>
      <c r="G68" s="90"/>
    </row>
    <row r="69" spans="1:8" s="10" customFormat="1" ht="14.45" customHeight="1">
      <c r="A69" s="310"/>
      <c r="B69" s="246"/>
      <c r="C69" s="582"/>
      <c r="D69" s="404" t="s">
        <v>1409</v>
      </c>
      <c r="E69" s="405" t="s">
        <v>1245</v>
      </c>
      <c r="F69" s="406"/>
      <c r="G69" s="423"/>
    </row>
    <row r="70" spans="1:8" s="10" customFormat="1" ht="14.45" customHeight="1">
      <c r="A70" s="310"/>
      <c r="B70" s="246"/>
      <c r="C70" s="693">
        <v>30405</v>
      </c>
      <c r="D70" s="408">
        <v>0.5</v>
      </c>
      <c r="E70" s="432" t="s">
        <v>1252</v>
      </c>
      <c r="F70" s="56">
        <v>1.33</v>
      </c>
      <c r="G70" s="56">
        <f t="shared" ref="G70:G79" si="3">F70-(F70*$G$40)</f>
        <v>1.33</v>
      </c>
      <c r="H70" s="193"/>
    </row>
    <row r="71" spans="1:8" s="10" customFormat="1" ht="14.45" customHeight="1">
      <c r="A71" s="310"/>
      <c r="B71" s="246"/>
      <c r="C71" s="694">
        <v>30407</v>
      </c>
      <c r="D71" s="410">
        <v>0.75</v>
      </c>
      <c r="E71" s="433" t="s">
        <v>1231</v>
      </c>
      <c r="F71" s="55">
        <v>1.63</v>
      </c>
      <c r="G71" s="55">
        <f t="shared" si="3"/>
        <v>1.63</v>
      </c>
      <c r="H71" s="193"/>
    </row>
    <row r="72" spans="1:8" s="10" customFormat="1" ht="14.45" customHeight="1">
      <c r="A72" s="310"/>
      <c r="B72" s="246"/>
      <c r="C72" s="693">
        <v>30410</v>
      </c>
      <c r="D72" s="412">
        <v>1</v>
      </c>
      <c r="E72" s="434" t="s">
        <v>1231</v>
      </c>
      <c r="F72" s="56">
        <v>3.04</v>
      </c>
      <c r="G72" s="56">
        <f t="shared" si="3"/>
        <v>3.04</v>
      </c>
      <c r="H72" s="193"/>
    </row>
    <row r="73" spans="1:8" s="10" customFormat="1" ht="14.45" customHeight="1">
      <c r="A73" s="310"/>
      <c r="B73" s="246"/>
      <c r="C73" s="694">
        <v>30414</v>
      </c>
      <c r="D73" s="410">
        <v>1.25</v>
      </c>
      <c r="E73" s="433" t="s">
        <v>492</v>
      </c>
      <c r="F73" s="55">
        <v>3.59</v>
      </c>
      <c r="G73" s="55">
        <f t="shared" si="3"/>
        <v>3.59</v>
      </c>
      <c r="H73" s="193"/>
    </row>
    <row r="74" spans="1:8" s="10" customFormat="1" ht="14.45" customHeight="1">
      <c r="A74" s="310"/>
      <c r="B74" s="246"/>
      <c r="C74" s="693">
        <v>30415</v>
      </c>
      <c r="D74" s="408">
        <v>1.5</v>
      </c>
      <c r="E74" s="432" t="s">
        <v>1311</v>
      </c>
      <c r="F74" s="56">
        <v>4.58</v>
      </c>
      <c r="G74" s="56">
        <f t="shared" si="3"/>
        <v>4.58</v>
      </c>
      <c r="H74" s="193"/>
    </row>
    <row r="75" spans="1:8" s="10" customFormat="1" ht="14.45" customHeight="1">
      <c r="A75" s="310"/>
      <c r="B75" s="246"/>
      <c r="C75" s="694">
        <v>30420</v>
      </c>
      <c r="D75" s="415">
        <v>2</v>
      </c>
      <c r="E75" s="433" t="s">
        <v>320</v>
      </c>
      <c r="F75" s="55">
        <v>5.93</v>
      </c>
      <c r="G75" s="55">
        <f t="shared" si="3"/>
        <v>5.93</v>
      </c>
      <c r="H75" s="193"/>
    </row>
    <row r="76" spans="1:8" s="10" customFormat="1" ht="14.45" customHeight="1">
      <c r="A76" s="310"/>
      <c r="B76" s="246"/>
      <c r="C76" s="695">
        <v>30490</v>
      </c>
      <c r="D76" s="404">
        <v>2.5</v>
      </c>
      <c r="E76" s="426" t="s">
        <v>697</v>
      </c>
      <c r="F76" s="56">
        <v>20.38</v>
      </c>
      <c r="G76" s="56">
        <f t="shared" si="3"/>
        <v>20.38</v>
      </c>
      <c r="H76" s="193"/>
    </row>
    <row r="77" spans="1:8" s="10" customFormat="1" ht="14.45" customHeight="1">
      <c r="A77" s="310"/>
      <c r="B77" s="246"/>
      <c r="C77" s="696">
        <v>30430</v>
      </c>
      <c r="D77" s="362">
        <v>3</v>
      </c>
      <c r="E77" s="425" t="s">
        <v>697</v>
      </c>
      <c r="F77" s="55">
        <v>28.36</v>
      </c>
      <c r="G77" s="55">
        <f t="shared" si="3"/>
        <v>28.36</v>
      </c>
      <c r="H77" s="193"/>
    </row>
    <row r="78" spans="1:8" s="10" customFormat="1" ht="14.45" customHeight="1">
      <c r="A78" s="310"/>
      <c r="B78" s="246"/>
      <c r="C78" s="695">
        <v>30440</v>
      </c>
      <c r="D78" s="437">
        <v>4</v>
      </c>
      <c r="E78" s="426" t="s">
        <v>169</v>
      </c>
      <c r="F78" s="56">
        <v>38.130000000000003</v>
      </c>
      <c r="G78" s="56">
        <f t="shared" si="3"/>
        <v>38.130000000000003</v>
      </c>
      <c r="H78" s="193"/>
    </row>
    <row r="79" spans="1:8" s="10" customFormat="1" ht="14.45" customHeight="1">
      <c r="A79" s="310"/>
      <c r="B79" s="246"/>
      <c r="C79" s="696">
        <v>30460</v>
      </c>
      <c r="D79" s="424">
        <v>6</v>
      </c>
      <c r="E79" s="425" t="s">
        <v>167</v>
      </c>
      <c r="F79" s="55">
        <v>97.09</v>
      </c>
      <c r="G79" s="55">
        <f t="shared" si="3"/>
        <v>97.09</v>
      </c>
      <c r="H79" s="193"/>
    </row>
    <row r="80" spans="1:8" s="10" customFormat="1" ht="12.95" customHeight="1">
      <c r="A80" s="310"/>
      <c r="B80" s="246"/>
      <c r="C80" s="697"/>
      <c r="D80" s="438"/>
      <c r="E80" s="439"/>
      <c r="F80" s="60"/>
      <c r="G80" s="60"/>
    </row>
    <row r="81" spans="1:8" customFormat="1" ht="2.25" customHeight="1">
      <c r="A81" s="161"/>
      <c r="B81" s="46"/>
      <c r="C81" s="46"/>
      <c r="D81" s="46"/>
      <c r="E81" s="323"/>
      <c r="F81" s="46"/>
      <c r="G81" s="47"/>
    </row>
    <row r="82" spans="1:8" s="10" customFormat="1" ht="27" customHeight="1">
      <c r="A82" s="170" t="s">
        <v>1298</v>
      </c>
      <c r="B82" s="299"/>
      <c r="C82" s="90"/>
      <c r="D82" s="472"/>
      <c r="E82" s="419"/>
      <c r="F82" s="90"/>
      <c r="G82" s="90"/>
    </row>
    <row r="83" spans="1:8" s="10" customFormat="1" ht="14.45" customHeight="1">
      <c r="A83" s="310"/>
      <c r="B83" s="246"/>
      <c r="C83" s="582"/>
      <c r="D83" s="404" t="s">
        <v>1409</v>
      </c>
      <c r="E83" s="405" t="s">
        <v>1245</v>
      </c>
      <c r="F83" s="406"/>
      <c r="G83" s="423"/>
    </row>
    <row r="84" spans="1:8" s="10" customFormat="1" ht="14.45" customHeight="1">
      <c r="A84" s="310"/>
      <c r="B84" s="246"/>
      <c r="C84" s="693">
        <v>30305</v>
      </c>
      <c r="D84" s="408">
        <v>0.5</v>
      </c>
      <c r="E84" s="432" t="s">
        <v>1252</v>
      </c>
      <c r="F84" s="56">
        <v>1.85</v>
      </c>
      <c r="G84" s="56">
        <f t="shared" ref="G84:G89" si="4">F84-(F84*$G$40)</f>
        <v>1.85</v>
      </c>
      <c r="H84" s="193"/>
    </row>
    <row r="85" spans="1:8" s="10" customFormat="1" ht="14.45" customHeight="1">
      <c r="A85" s="310"/>
      <c r="B85" s="246"/>
      <c r="C85" s="694">
        <v>30307</v>
      </c>
      <c r="D85" s="410">
        <v>0.75</v>
      </c>
      <c r="E85" s="433" t="s">
        <v>1231</v>
      </c>
      <c r="F85" s="55">
        <v>2.4</v>
      </c>
      <c r="G85" s="55">
        <f t="shared" si="4"/>
        <v>2.4</v>
      </c>
      <c r="H85" s="193"/>
    </row>
    <row r="86" spans="1:8" s="10" customFormat="1" ht="14.45" customHeight="1">
      <c r="A86" s="310"/>
      <c r="B86" s="246"/>
      <c r="C86" s="693">
        <v>30310</v>
      </c>
      <c r="D86" s="412">
        <v>1</v>
      </c>
      <c r="E86" s="434" t="s">
        <v>1231</v>
      </c>
      <c r="F86" s="56">
        <v>2.83</v>
      </c>
      <c r="G86" s="56">
        <f t="shared" si="4"/>
        <v>2.83</v>
      </c>
      <c r="H86" s="193"/>
    </row>
    <row r="87" spans="1:8" s="10" customFormat="1" ht="14.45" customHeight="1">
      <c r="A87" s="310"/>
      <c r="B87" s="246"/>
      <c r="C87" s="694">
        <v>30314</v>
      </c>
      <c r="D87" s="410">
        <v>1.25</v>
      </c>
      <c r="E87" s="433" t="s">
        <v>492</v>
      </c>
      <c r="F87" s="55">
        <v>4.3099999999999996</v>
      </c>
      <c r="G87" s="55">
        <f t="shared" si="4"/>
        <v>4.3099999999999996</v>
      </c>
      <c r="H87" s="193"/>
    </row>
    <row r="88" spans="1:8" s="10" customFormat="1" ht="14.45" customHeight="1">
      <c r="A88" s="310"/>
      <c r="B88" s="246"/>
      <c r="C88" s="693">
        <v>30315</v>
      </c>
      <c r="D88" s="408">
        <v>1.5</v>
      </c>
      <c r="E88" s="434" t="s">
        <v>1311</v>
      </c>
      <c r="F88" s="56">
        <v>4.83</v>
      </c>
      <c r="G88" s="56">
        <f t="shared" si="4"/>
        <v>4.83</v>
      </c>
      <c r="H88" s="193"/>
    </row>
    <row r="89" spans="1:8" s="10" customFormat="1" ht="14.45" customHeight="1">
      <c r="A89" s="310"/>
      <c r="B89" s="246"/>
      <c r="C89" s="694">
        <v>30320</v>
      </c>
      <c r="D89" s="415">
        <v>2</v>
      </c>
      <c r="E89" s="433" t="s">
        <v>320</v>
      </c>
      <c r="F89" s="55">
        <v>6.82</v>
      </c>
      <c r="G89" s="55">
        <f t="shared" si="4"/>
        <v>6.82</v>
      </c>
      <c r="H89" s="193"/>
    </row>
    <row r="90" spans="1:8" s="10" customFormat="1" ht="12.95" customHeight="1">
      <c r="A90" s="310"/>
      <c r="B90" s="246"/>
      <c r="C90" s="431"/>
      <c r="D90" s="435"/>
      <c r="E90" s="436"/>
      <c r="F90" s="60"/>
      <c r="G90" s="60"/>
    </row>
    <row r="91" spans="1:8" customFormat="1" ht="2.25" customHeight="1">
      <c r="A91" s="161"/>
      <c r="B91" s="46"/>
      <c r="C91" s="46"/>
      <c r="D91" s="46"/>
      <c r="E91" s="323"/>
      <c r="F91" s="46"/>
      <c r="G91" s="47"/>
    </row>
    <row r="92" spans="1:8" s="10" customFormat="1" ht="38.25" customHeight="1">
      <c r="A92" s="170" t="s">
        <v>1297</v>
      </c>
      <c r="B92" s="299"/>
      <c r="C92" s="90"/>
      <c r="D92" s="472"/>
      <c r="E92" s="419"/>
      <c r="F92" s="90"/>
      <c r="G92" s="90"/>
    </row>
    <row r="93" spans="1:8" s="10" customFormat="1" ht="14.45" customHeight="1">
      <c r="A93" s="310"/>
      <c r="B93" s="246"/>
      <c r="C93" s="582"/>
      <c r="D93" s="404" t="s">
        <v>1409</v>
      </c>
      <c r="E93" s="405" t="s">
        <v>1245</v>
      </c>
      <c r="F93" s="406"/>
      <c r="G93" s="423"/>
    </row>
    <row r="94" spans="1:8" s="10" customFormat="1" ht="14.45" customHeight="1">
      <c r="A94" s="310"/>
      <c r="B94" s="246"/>
      <c r="C94" s="696">
        <v>30175</v>
      </c>
      <c r="D94" s="424" t="s">
        <v>1296</v>
      </c>
      <c r="E94" s="425" t="s">
        <v>320</v>
      </c>
      <c r="F94" s="55">
        <v>3.4</v>
      </c>
      <c r="G94" s="55">
        <f>F94-(F94*$G$40)</f>
        <v>3.4</v>
      </c>
      <c r="H94" s="193"/>
    </row>
    <row r="95" spans="1:8" s="10" customFormat="1" ht="14.45" customHeight="1">
      <c r="A95" s="310"/>
      <c r="B95" s="246"/>
      <c r="C95" s="431"/>
      <c r="D95" s="413"/>
      <c r="E95" s="436"/>
      <c r="F95" s="66"/>
      <c r="G95" s="66"/>
    </row>
    <row r="96" spans="1:8" s="10" customFormat="1" ht="14.45" customHeight="1">
      <c r="A96" s="310"/>
      <c r="B96" s="246"/>
      <c r="C96" s="431"/>
      <c r="D96" s="413"/>
      <c r="E96" s="436"/>
      <c r="F96" s="66"/>
      <c r="G96" s="66"/>
    </row>
    <row r="97" spans="1:8" s="10" customFormat="1" ht="12.95" customHeight="1">
      <c r="A97" s="310"/>
      <c r="B97" s="246"/>
      <c r="C97" s="431"/>
      <c r="D97" s="413"/>
      <c r="E97" s="436"/>
      <c r="F97" s="66"/>
      <c r="G97" s="66"/>
    </row>
    <row r="98" spans="1:8" s="10" customFormat="1" ht="12.95" customHeight="1">
      <c r="A98" s="310"/>
      <c r="B98" s="246"/>
      <c r="C98" s="431"/>
      <c r="D98" s="413"/>
      <c r="E98" s="436"/>
      <c r="F98" s="66"/>
      <c r="G98" s="66"/>
    </row>
    <row r="99" spans="1:8" s="10" customFormat="1" ht="12.95" customHeight="1">
      <c r="A99" s="310"/>
      <c r="B99" s="246"/>
      <c r="C99" s="431"/>
      <c r="D99" s="413"/>
      <c r="E99" s="436"/>
      <c r="F99" s="66"/>
      <c r="G99" s="66"/>
    </row>
    <row r="100" spans="1:8" customFormat="1" ht="2.25" customHeight="1">
      <c r="A100" s="161"/>
      <c r="B100" s="46"/>
      <c r="C100" s="46"/>
      <c r="D100" s="46"/>
      <c r="E100" s="323"/>
      <c r="F100" s="46"/>
      <c r="G100" s="47"/>
    </row>
    <row r="101" spans="1:8" s="10" customFormat="1" ht="33.75" customHeight="1">
      <c r="A101" s="170" t="s">
        <v>1295</v>
      </c>
      <c r="B101" s="299"/>
      <c r="C101" s="90"/>
      <c r="D101" s="472"/>
      <c r="E101" s="419"/>
      <c r="F101" s="90"/>
      <c r="G101" s="90"/>
    </row>
    <row r="102" spans="1:8" s="10" customFormat="1" ht="14.45" customHeight="1">
      <c r="A102" s="310"/>
      <c r="B102" s="246"/>
      <c r="C102" s="582"/>
      <c r="D102" s="404" t="s">
        <v>1409</v>
      </c>
      <c r="E102" s="405" t="s">
        <v>1245</v>
      </c>
      <c r="F102" s="406"/>
      <c r="G102" s="698"/>
    </row>
    <row r="103" spans="1:8" s="10" customFormat="1" ht="14.45" customHeight="1">
      <c r="A103" s="310"/>
      <c r="B103" s="246"/>
      <c r="C103" s="699">
        <v>30605</v>
      </c>
      <c r="D103" s="408">
        <v>0.5</v>
      </c>
      <c r="E103" s="432" t="s">
        <v>1231</v>
      </c>
      <c r="F103" s="56">
        <v>2.4300000000000002</v>
      </c>
      <c r="G103" s="56">
        <f t="shared" ref="G103:G112" si="5">F103-(F103*$G$40)</f>
        <v>2.4300000000000002</v>
      </c>
      <c r="H103" s="193"/>
    </row>
    <row r="104" spans="1:8" ht="14.45" customHeight="1">
      <c r="A104" s="310"/>
      <c r="B104" s="246"/>
      <c r="C104" s="700">
        <v>30607</v>
      </c>
      <c r="D104" s="410">
        <v>0.75</v>
      </c>
      <c r="E104" s="433" t="s">
        <v>1231</v>
      </c>
      <c r="F104" s="55">
        <v>3.64</v>
      </c>
      <c r="G104" s="55">
        <f t="shared" si="5"/>
        <v>3.64</v>
      </c>
      <c r="H104" s="193"/>
    </row>
    <row r="105" spans="1:8" ht="14.45" customHeight="1">
      <c r="A105" s="310"/>
      <c r="B105" s="246"/>
      <c r="C105" s="699">
        <v>30610</v>
      </c>
      <c r="D105" s="412">
        <v>1</v>
      </c>
      <c r="E105" s="434" t="s">
        <v>243</v>
      </c>
      <c r="F105" s="56">
        <v>4.57</v>
      </c>
      <c r="G105" s="56">
        <f t="shared" si="5"/>
        <v>4.57</v>
      </c>
      <c r="H105" s="193"/>
    </row>
    <row r="106" spans="1:8" ht="14.45" customHeight="1">
      <c r="A106" s="310"/>
      <c r="B106" s="246"/>
      <c r="C106" s="700">
        <v>30614</v>
      </c>
      <c r="D106" s="410">
        <v>1.25</v>
      </c>
      <c r="E106" s="433" t="s">
        <v>1311</v>
      </c>
      <c r="F106" s="55">
        <v>6.63</v>
      </c>
      <c r="G106" s="55">
        <f t="shared" si="5"/>
        <v>6.63</v>
      </c>
      <c r="H106" s="193"/>
    </row>
    <row r="107" spans="1:8" ht="14.45" customHeight="1">
      <c r="A107" s="310"/>
      <c r="B107" s="246"/>
      <c r="C107" s="699">
        <v>30615</v>
      </c>
      <c r="D107" s="408">
        <v>1.5</v>
      </c>
      <c r="E107" s="434" t="s">
        <v>320</v>
      </c>
      <c r="F107" s="56">
        <v>8.44</v>
      </c>
      <c r="G107" s="56">
        <f t="shared" si="5"/>
        <v>8.44</v>
      </c>
      <c r="H107" s="193"/>
    </row>
    <row r="108" spans="1:8" ht="14.45" customHeight="1">
      <c r="A108" s="310"/>
      <c r="B108" s="246"/>
      <c r="C108" s="700">
        <v>30620</v>
      </c>
      <c r="D108" s="415">
        <v>2</v>
      </c>
      <c r="E108" s="433" t="s">
        <v>1301</v>
      </c>
      <c r="F108" s="55">
        <v>11.63</v>
      </c>
      <c r="G108" s="55">
        <f t="shared" si="5"/>
        <v>11.63</v>
      </c>
      <c r="H108" s="193"/>
    </row>
    <row r="109" spans="1:8" ht="14.45" customHeight="1">
      <c r="A109" s="310"/>
      <c r="B109" s="246"/>
      <c r="C109" s="699">
        <v>30690</v>
      </c>
      <c r="D109" s="408">
        <v>2.5</v>
      </c>
      <c r="E109" s="434" t="s">
        <v>68</v>
      </c>
      <c r="F109" s="56">
        <v>33</v>
      </c>
      <c r="G109" s="56">
        <f t="shared" si="5"/>
        <v>33</v>
      </c>
      <c r="H109" s="193"/>
    </row>
    <row r="110" spans="1:8" ht="14.45" customHeight="1">
      <c r="A110" s="310"/>
      <c r="B110" s="246"/>
      <c r="C110" s="700">
        <v>30630</v>
      </c>
      <c r="D110" s="415">
        <v>3</v>
      </c>
      <c r="E110" s="433" t="s">
        <v>697</v>
      </c>
      <c r="F110" s="55">
        <v>51.4</v>
      </c>
      <c r="G110" s="55">
        <f t="shared" si="5"/>
        <v>51.4</v>
      </c>
      <c r="H110" s="193"/>
    </row>
    <row r="111" spans="1:8" ht="14.45" customHeight="1">
      <c r="A111" s="310"/>
      <c r="B111" s="246"/>
      <c r="C111" s="699">
        <v>30640</v>
      </c>
      <c r="D111" s="412">
        <v>4</v>
      </c>
      <c r="E111" s="434" t="s">
        <v>169</v>
      </c>
      <c r="F111" s="56">
        <v>91.99</v>
      </c>
      <c r="G111" s="56">
        <f t="shared" si="5"/>
        <v>91.99</v>
      </c>
      <c r="H111" s="193"/>
    </row>
    <row r="112" spans="1:8" ht="14.45" customHeight="1">
      <c r="A112" s="310"/>
      <c r="B112" s="246"/>
      <c r="C112" s="700">
        <v>30660</v>
      </c>
      <c r="D112" s="415">
        <v>6</v>
      </c>
      <c r="E112" s="433" t="s">
        <v>167</v>
      </c>
      <c r="F112" s="55">
        <v>233.74</v>
      </c>
      <c r="G112" s="55">
        <f t="shared" si="5"/>
        <v>233.74</v>
      </c>
      <c r="H112" s="193"/>
    </row>
    <row r="113" spans="1:8" ht="12.95" customHeight="1">
      <c r="A113" s="310"/>
      <c r="B113" s="246"/>
      <c r="C113" s="701"/>
      <c r="D113" s="435"/>
      <c r="E113" s="436"/>
      <c r="F113" s="60"/>
      <c r="G113" s="60"/>
    </row>
    <row r="114" spans="1:8" s="10" customFormat="1" ht="12.95" customHeight="1">
      <c r="A114" s="310"/>
      <c r="B114" s="246"/>
      <c r="C114" s="431"/>
      <c r="D114" s="413"/>
      <c r="E114" s="436"/>
      <c r="F114" s="66"/>
      <c r="G114" s="66"/>
    </row>
    <row r="115" spans="1:8" customFormat="1" ht="2.25" customHeight="1">
      <c r="A115" s="161"/>
      <c r="B115" s="46"/>
      <c r="C115" s="46"/>
      <c r="D115" s="46"/>
      <c r="E115" s="323"/>
      <c r="F115" s="46"/>
      <c r="G115" s="47"/>
    </row>
    <row r="116" spans="1:8" ht="33.75" customHeight="1">
      <c r="A116" s="170" t="s">
        <v>1294</v>
      </c>
      <c r="B116" s="299"/>
      <c r="C116" s="344"/>
      <c r="D116" s="473"/>
      <c r="E116" s="440"/>
      <c r="F116" s="344"/>
      <c r="G116" s="344"/>
    </row>
    <row r="117" spans="1:8" ht="14.45" customHeight="1">
      <c r="A117" s="310"/>
      <c r="B117" s="246"/>
      <c r="C117" s="582"/>
      <c r="D117" s="404" t="s">
        <v>1409</v>
      </c>
      <c r="E117" s="405" t="s">
        <v>1245</v>
      </c>
      <c r="F117" s="406"/>
      <c r="G117" s="698"/>
    </row>
    <row r="118" spans="1:8" ht="14.45" customHeight="1">
      <c r="A118" s="310"/>
      <c r="B118" s="246"/>
      <c r="C118" s="699">
        <v>30275</v>
      </c>
      <c r="D118" s="408" t="s">
        <v>1293</v>
      </c>
      <c r="E118" s="432" t="s">
        <v>14</v>
      </c>
      <c r="F118" s="56">
        <v>2.19</v>
      </c>
      <c r="G118" s="56">
        <f t="shared" ref="G118:G145" si="6">F118-(F118*$G$40)</f>
        <v>2.19</v>
      </c>
      <c r="H118" s="193"/>
    </row>
    <row r="119" spans="1:8" ht="14.45" customHeight="1">
      <c r="A119" s="310"/>
      <c r="B119" s="246"/>
      <c r="C119" s="700">
        <v>30215</v>
      </c>
      <c r="D119" s="410" t="s">
        <v>1292</v>
      </c>
      <c r="E119" s="433" t="s">
        <v>14</v>
      </c>
      <c r="F119" s="55">
        <v>2.9</v>
      </c>
      <c r="G119" s="55">
        <f t="shared" si="6"/>
        <v>2.9</v>
      </c>
      <c r="H119" s="193"/>
    </row>
    <row r="120" spans="1:8" ht="14.45" customHeight="1">
      <c r="A120" s="310"/>
      <c r="B120" s="246"/>
      <c r="C120" s="699">
        <v>30217</v>
      </c>
      <c r="D120" s="408" t="s">
        <v>1291</v>
      </c>
      <c r="E120" s="434" t="s">
        <v>14</v>
      </c>
      <c r="F120" s="56">
        <v>2.64</v>
      </c>
      <c r="G120" s="56">
        <f t="shared" si="6"/>
        <v>2.64</v>
      </c>
      <c r="H120" s="193"/>
    </row>
    <row r="121" spans="1:8" ht="14.45" customHeight="1">
      <c r="A121" s="310"/>
      <c r="B121" s="246"/>
      <c r="C121" s="700">
        <v>30245</v>
      </c>
      <c r="D121" s="410" t="s">
        <v>1290</v>
      </c>
      <c r="E121" s="433" t="s">
        <v>1267</v>
      </c>
      <c r="F121" s="55">
        <v>4.3499999999999996</v>
      </c>
      <c r="G121" s="55">
        <f t="shared" si="6"/>
        <v>4.3499999999999996</v>
      </c>
      <c r="H121" s="193"/>
    </row>
    <row r="122" spans="1:8" ht="14.45" customHeight="1">
      <c r="A122" s="310"/>
      <c r="B122" s="246"/>
      <c r="C122" s="699">
        <v>30247</v>
      </c>
      <c r="D122" s="408" t="s">
        <v>1289</v>
      </c>
      <c r="E122" s="434" t="s">
        <v>1312</v>
      </c>
      <c r="F122" s="56">
        <v>4.25</v>
      </c>
      <c r="G122" s="56">
        <f t="shared" si="6"/>
        <v>4.25</v>
      </c>
      <c r="H122" s="193"/>
    </row>
    <row r="123" spans="1:8" ht="14.45" customHeight="1">
      <c r="A123" s="310"/>
      <c r="B123" s="246"/>
      <c r="C123" s="700">
        <v>30240</v>
      </c>
      <c r="D123" s="410" t="s">
        <v>1288</v>
      </c>
      <c r="E123" s="433" t="s">
        <v>1312</v>
      </c>
      <c r="F123" s="55">
        <v>4.04</v>
      </c>
      <c r="G123" s="55">
        <f t="shared" si="6"/>
        <v>4.04</v>
      </c>
      <c r="H123" s="193"/>
    </row>
    <row r="124" spans="1:8" ht="14.45" customHeight="1">
      <c r="A124" s="310"/>
      <c r="B124" s="246"/>
      <c r="C124" s="699">
        <v>30255</v>
      </c>
      <c r="D124" s="408" t="s">
        <v>1287</v>
      </c>
      <c r="E124" s="434" t="s">
        <v>1267</v>
      </c>
      <c r="F124" s="56">
        <v>6.29</v>
      </c>
      <c r="G124" s="56">
        <f t="shared" si="6"/>
        <v>6.29</v>
      </c>
      <c r="H124" s="193"/>
    </row>
    <row r="125" spans="1:8" ht="14.45" customHeight="1">
      <c r="A125" s="310"/>
      <c r="B125" s="246"/>
      <c r="C125" s="700">
        <v>30257</v>
      </c>
      <c r="D125" s="410" t="s">
        <v>1286</v>
      </c>
      <c r="E125" s="433" t="s">
        <v>1311</v>
      </c>
      <c r="F125" s="55">
        <v>4.83</v>
      </c>
      <c r="G125" s="55">
        <f t="shared" si="6"/>
        <v>4.83</v>
      </c>
      <c r="H125" s="193"/>
    </row>
    <row r="126" spans="1:8" ht="14.45" customHeight="1">
      <c r="A126" s="310"/>
      <c r="B126" s="246"/>
      <c r="C126" s="699">
        <v>30250</v>
      </c>
      <c r="D126" s="408" t="s">
        <v>1285</v>
      </c>
      <c r="E126" s="434" t="s">
        <v>1311</v>
      </c>
      <c r="F126" s="56">
        <v>4.83</v>
      </c>
      <c r="G126" s="56">
        <f t="shared" si="6"/>
        <v>4.83</v>
      </c>
      <c r="H126" s="193"/>
    </row>
    <row r="127" spans="1:8" ht="14.45" customHeight="1">
      <c r="A127" s="310"/>
      <c r="B127" s="246"/>
      <c r="C127" s="700">
        <v>30254</v>
      </c>
      <c r="D127" s="410" t="s">
        <v>1284</v>
      </c>
      <c r="E127" s="433" t="s">
        <v>1311</v>
      </c>
      <c r="F127" s="55">
        <v>4.33</v>
      </c>
      <c r="G127" s="55">
        <f t="shared" si="6"/>
        <v>4.33</v>
      </c>
      <c r="H127" s="193"/>
    </row>
    <row r="128" spans="1:8" ht="14.45" customHeight="1">
      <c r="A128" s="310"/>
      <c r="B128" s="246"/>
      <c r="C128" s="699">
        <v>30225</v>
      </c>
      <c r="D128" s="408" t="s">
        <v>1283</v>
      </c>
      <c r="E128" s="432" t="s">
        <v>697</v>
      </c>
      <c r="F128" s="56">
        <v>8.2100000000000009</v>
      </c>
      <c r="G128" s="56">
        <f t="shared" si="6"/>
        <v>8.2100000000000009</v>
      </c>
      <c r="H128" s="193"/>
    </row>
    <row r="129" spans="1:8" ht="14.45" customHeight="1">
      <c r="A129" s="310"/>
      <c r="B129" s="246"/>
      <c r="C129" s="700">
        <v>30227</v>
      </c>
      <c r="D129" s="410" t="s">
        <v>1282</v>
      </c>
      <c r="E129" s="433" t="s">
        <v>697</v>
      </c>
      <c r="F129" s="55">
        <v>8.2100000000000009</v>
      </c>
      <c r="G129" s="55">
        <f t="shared" si="6"/>
        <v>8.2100000000000009</v>
      </c>
      <c r="H129" s="193"/>
    </row>
    <row r="130" spans="1:8" ht="14.45" customHeight="1">
      <c r="A130" s="310"/>
      <c r="B130" s="246"/>
      <c r="C130" s="699">
        <v>30220</v>
      </c>
      <c r="D130" s="408" t="s">
        <v>1281</v>
      </c>
      <c r="E130" s="432" t="s">
        <v>1311</v>
      </c>
      <c r="F130" s="56">
        <v>8.2100000000000009</v>
      </c>
      <c r="G130" s="56">
        <f t="shared" si="6"/>
        <v>8.2100000000000009</v>
      </c>
      <c r="H130" s="193"/>
    </row>
    <row r="131" spans="1:8" ht="14.45" customHeight="1">
      <c r="A131" s="310"/>
      <c r="B131" s="246"/>
      <c r="C131" s="700">
        <v>30224</v>
      </c>
      <c r="D131" s="410" t="s">
        <v>1280</v>
      </c>
      <c r="E131" s="433" t="s">
        <v>1311</v>
      </c>
      <c r="F131" s="55">
        <v>8.2799999999999994</v>
      </c>
      <c r="G131" s="55">
        <f t="shared" si="6"/>
        <v>8.2799999999999994</v>
      </c>
      <c r="H131" s="193"/>
    </row>
    <row r="132" spans="1:8" ht="14.45" customHeight="1">
      <c r="A132" s="310"/>
      <c r="B132" s="246"/>
      <c r="C132" s="699">
        <v>30221</v>
      </c>
      <c r="D132" s="408" t="s">
        <v>1279</v>
      </c>
      <c r="E132" s="434" t="s">
        <v>1311</v>
      </c>
      <c r="F132" s="56">
        <v>7.22</v>
      </c>
      <c r="G132" s="56">
        <f t="shared" si="6"/>
        <v>7.22</v>
      </c>
      <c r="H132" s="193"/>
    </row>
    <row r="133" spans="1:8" ht="14.45" customHeight="1">
      <c r="A133" s="310"/>
      <c r="B133" s="246"/>
      <c r="C133" s="700">
        <v>30290</v>
      </c>
      <c r="D133" s="410" t="s">
        <v>1341</v>
      </c>
      <c r="E133" s="433" t="s">
        <v>697</v>
      </c>
      <c r="F133" s="55">
        <v>12.66</v>
      </c>
      <c r="G133" s="55">
        <f t="shared" si="6"/>
        <v>12.66</v>
      </c>
      <c r="H133" s="193"/>
    </row>
    <row r="134" spans="1:8" ht="14.45" customHeight="1">
      <c r="A134" s="310"/>
      <c r="B134" s="246"/>
      <c r="C134" s="699">
        <v>30294</v>
      </c>
      <c r="D134" s="408" t="s">
        <v>1340</v>
      </c>
      <c r="E134" s="434" t="s">
        <v>697</v>
      </c>
      <c r="F134" s="56">
        <v>12.66</v>
      </c>
      <c r="G134" s="56">
        <f t="shared" si="6"/>
        <v>12.66</v>
      </c>
      <c r="H134" s="193"/>
    </row>
    <row r="135" spans="1:8" ht="14.45" customHeight="1">
      <c r="A135" s="310"/>
      <c r="B135" s="246"/>
      <c r="C135" s="700">
        <v>30291</v>
      </c>
      <c r="D135" s="410" t="s">
        <v>1339</v>
      </c>
      <c r="E135" s="433" t="s">
        <v>697</v>
      </c>
      <c r="F135" s="55">
        <v>12.66</v>
      </c>
      <c r="G135" s="55">
        <f t="shared" si="6"/>
        <v>12.66</v>
      </c>
      <c r="H135" s="193"/>
    </row>
    <row r="136" spans="1:8" ht="14.45" customHeight="1">
      <c r="A136" s="310"/>
      <c r="B136" s="246"/>
      <c r="C136" s="699">
        <v>30292</v>
      </c>
      <c r="D136" s="408" t="s">
        <v>1338</v>
      </c>
      <c r="E136" s="434" t="s">
        <v>697</v>
      </c>
      <c r="F136" s="56">
        <v>12.66</v>
      </c>
      <c r="G136" s="56">
        <f t="shared" si="6"/>
        <v>12.66</v>
      </c>
      <c r="H136" s="193"/>
    </row>
    <row r="137" spans="1:8" ht="14.45" customHeight="1">
      <c r="A137" s="310"/>
      <c r="B137" s="246"/>
      <c r="C137" s="700">
        <v>30230</v>
      </c>
      <c r="D137" s="410" t="s">
        <v>1337</v>
      </c>
      <c r="E137" s="433" t="s">
        <v>697</v>
      </c>
      <c r="F137" s="55">
        <v>19.059999999999999</v>
      </c>
      <c r="G137" s="55">
        <f t="shared" si="6"/>
        <v>19.059999999999999</v>
      </c>
      <c r="H137" s="193"/>
    </row>
    <row r="138" spans="1:8" ht="14.45" customHeight="1">
      <c r="A138" s="310"/>
      <c r="B138" s="246"/>
      <c r="C138" s="699">
        <v>30234</v>
      </c>
      <c r="D138" s="408" t="s">
        <v>1336</v>
      </c>
      <c r="E138" s="434" t="s">
        <v>697</v>
      </c>
      <c r="F138" s="56">
        <v>19.059999999999999</v>
      </c>
      <c r="G138" s="56">
        <f t="shared" si="6"/>
        <v>19.059999999999999</v>
      </c>
      <c r="H138" s="193"/>
    </row>
    <row r="139" spans="1:8" ht="14.45" customHeight="1">
      <c r="A139" s="310"/>
      <c r="B139" s="246"/>
      <c r="C139" s="700">
        <v>30231</v>
      </c>
      <c r="D139" s="410" t="s">
        <v>1335</v>
      </c>
      <c r="E139" s="433" t="s">
        <v>697</v>
      </c>
      <c r="F139" s="55">
        <v>19.059999999999999</v>
      </c>
      <c r="G139" s="55">
        <f t="shared" si="6"/>
        <v>19.059999999999999</v>
      </c>
      <c r="H139" s="193"/>
    </row>
    <row r="140" spans="1:8" ht="14.45" customHeight="1">
      <c r="A140" s="310"/>
      <c r="B140" s="246"/>
      <c r="C140" s="699">
        <v>30232</v>
      </c>
      <c r="D140" s="408" t="s">
        <v>1334</v>
      </c>
      <c r="E140" s="432" t="s">
        <v>697</v>
      </c>
      <c r="F140" s="56">
        <v>19.059999999999999</v>
      </c>
      <c r="G140" s="56">
        <f t="shared" si="6"/>
        <v>19.059999999999999</v>
      </c>
      <c r="H140" s="193"/>
    </row>
    <row r="141" spans="1:8" ht="14.45" customHeight="1">
      <c r="A141" s="310"/>
      <c r="B141" s="246"/>
      <c r="C141" s="700">
        <v>30239</v>
      </c>
      <c r="D141" s="410" t="s">
        <v>1333</v>
      </c>
      <c r="E141" s="433" t="s">
        <v>697</v>
      </c>
      <c r="F141" s="55">
        <v>19.059999999999999</v>
      </c>
      <c r="G141" s="55">
        <f t="shared" si="6"/>
        <v>19.059999999999999</v>
      </c>
      <c r="H141" s="193"/>
    </row>
    <row r="142" spans="1:8" ht="14.45" customHeight="1">
      <c r="A142" s="310"/>
      <c r="B142" s="246"/>
      <c r="C142" s="699">
        <v>30242</v>
      </c>
      <c r="D142" s="408" t="s">
        <v>1332</v>
      </c>
      <c r="E142" s="434" t="s">
        <v>169</v>
      </c>
      <c r="F142" s="56">
        <v>42.93</v>
      </c>
      <c r="G142" s="56">
        <f t="shared" si="6"/>
        <v>42.93</v>
      </c>
      <c r="H142" s="193"/>
    </row>
    <row r="143" spans="1:8" ht="14.45" customHeight="1">
      <c r="A143" s="310"/>
      <c r="B143" s="246"/>
      <c r="C143" s="700">
        <v>30249</v>
      </c>
      <c r="D143" s="410" t="s">
        <v>1331</v>
      </c>
      <c r="E143" s="433" t="s">
        <v>169</v>
      </c>
      <c r="F143" s="55">
        <v>42.93</v>
      </c>
      <c r="G143" s="55">
        <f t="shared" si="6"/>
        <v>42.93</v>
      </c>
      <c r="H143" s="193"/>
    </row>
    <row r="144" spans="1:8" ht="14.45" customHeight="1">
      <c r="A144" s="310"/>
      <c r="B144" s="246"/>
      <c r="C144" s="699">
        <v>30243</v>
      </c>
      <c r="D144" s="408" t="s">
        <v>1330</v>
      </c>
      <c r="E144" s="434" t="s">
        <v>169</v>
      </c>
      <c r="F144" s="56">
        <v>40.619999999999997</v>
      </c>
      <c r="G144" s="56">
        <f t="shared" si="6"/>
        <v>40.619999999999997</v>
      </c>
      <c r="H144" s="193"/>
    </row>
    <row r="145" spans="1:8" ht="14.45" customHeight="1">
      <c r="A145" s="310"/>
      <c r="B145" s="246"/>
      <c r="C145" s="700">
        <v>30264</v>
      </c>
      <c r="D145" s="410" t="s">
        <v>1329</v>
      </c>
      <c r="E145" s="433" t="s">
        <v>169</v>
      </c>
      <c r="F145" s="55">
        <v>110.83</v>
      </c>
      <c r="G145" s="55">
        <f t="shared" si="6"/>
        <v>110.83</v>
      </c>
      <c r="H145" s="193"/>
    </row>
    <row r="146" spans="1:8" ht="12.95" customHeight="1">
      <c r="A146" s="310"/>
      <c r="B146" s="246"/>
      <c r="C146" s="701"/>
      <c r="D146" s="413"/>
      <c r="E146" s="436"/>
      <c r="F146" s="60"/>
      <c r="G146" s="60"/>
    </row>
    <row r="147" spans="1:8" customFormat="1" ht="2.25" customHeight="1">
      <c r="A147" s="161"/>
      <c r="B147" s="46"/>
      <c r="C147" s="46"/>
      <c r="D147" s="46"/>
      <c r="E147" s="323"/>
      <c r="F147" s="46"/>
      <c r="G147" s="47"/>
    </row>
    <row r="148" spans="1:8" ht="33.75" customHeight="1">
      <c r="A148" s="170" t="s">
        <v>1328</v>
      </c>
      <c r="B148" s="299"/>
      <c r="C148" s="344"/>
      <c r="D148" s="473"/>
      <c r="E148" s="440"/>
      <c r="F148" s="344"/>
      <c r="G148" s="344"/>
    </row>
    <row r="149" spans="1:8" ht="12.95" customHeight="1">
      <c r="A149" s="310"/>
      <c r="B149" s="246"/>
      <c r="C149" s="582"/>
      <c r="D149" s="404" t="s">
        <v>1409</v>
      </c>
      <c r="E149" s="405" t="s">
        <v>1245</v>
      </c>
      <c r="F149" s="406"/>
      <c r="G149" s="698"/>
    </row>
    <row r="150" spans="1:8" ht="12.95" customHeight="1">
      <c r="A150" s="310"/>
      <c r="B150" s="246"/>
      <c r="C150" s="702">
        <v>34275</v>
      </c>
      <c r="D150" s="408" t="s">
        <v>1293</v>
      </c>
      <c r="E150" s="432" t="s">
        <v>14</v>
      </c>
      <c r="F150" s="56">
        <v>2.64</v>
      </c>
      <c r="G150" s="56">
        <f>F150-(F150*$G$40)</f>
        <v>2.64</v>
      </c>
      <c r="H150" s="193"/>
    </row>
    <row r="151" spans="1:8" ht="12.95" customHeight="1">
      <c r="A151" s="310"/>
      <c r="B151" s="246"/>
      <c r="C151" s="703">
        <v>34215</v>
      </c>
      <c r="D151" s="410" t="s">
        <v>1292</v>
      </c>
      <c r="E151" s="433" t="s">
        <v>14</v>
      </c>
      <c r="F151" s="55">
        <v>4.3099999999999996</v>
      </c>
      <c r="G151" s="55">
        <f>F151-(F151*$G$40)</f>
        <v>4.3099999999999996</v>
      </c>
      <c r="H151" s="193"/>
    </row>
    <row r="152" spans="1:8" ht="12.95" customHeight="1">
      <c r="A152" s="310"/>
      <c r="B152" s="246"/>
      <c r="C152" s="702">
        <v>34217</v>
      </c>
      <c r="D152" s="408" t="s">
        <v>1291</v>
      </c>
      <c r="E152" s="434" t="s">
        <v>14</v>
      </c>
      <c r="F152" s="56">
        <v>4.3099999999999996</v>
      </c>
      <c r="G152" s="56">
        <f>F152-(F152*$G$40)</f>
        <v>4.3099999999999996</v>
      </c>
      <c r="H152" s="193"/>
    </row>
    <row r="153" spans="1:8" ht="12.95" customHeight="1">
      <c r="A153" s="310"/>
      <c r="B153" s="246"/>
      <c r="C153" s="704"/>
      <c r="D153" s="413"/>
      <c r="E153" s="436"/>
      <c r="F153" s="66"/>
      <c r="G153" s="66"/>
    </row>
    <row r="154" spans="1:8" customFormat="1" ht="2.25" customHeight="1">
      <c r="A154" s="161"/>
      <c r="B154" s="46"/>
      <c r="C154" s="46"/>
      <c r="D154" s="46"/>
      <c r="E154" s="323"/>
      <c r="F154" s="46"/>
      <c r="G154" s="47"/>
    </row>
    <row r="155" spans="1:8" ht="26.25" customHeight="1">
      <c r="A155" s="314" t="s">
        <v>1271</v>
      </c>
      <c r="B155" s="299"/>
      <c r="C155" s="344"/>
      <c r="D155" s="473"/>
      <c r="E155" s="440"/>
      <c r="F155" s="344"/>
      <c r="G155" s="344"/>
    </row>
    <row r="156" spans="1:8" ht="14.45" customHeight="1">
      <c r="A156" s="310"/>
      <c r="B156" s="246"/>
      <c r="C156" s="582"/>
      <c r="D156" s="404" t="s">
        <v>1409</v>
      </c>
      <c r="E156" s="405" t="s">
        <v>1245</v>
      </c>
      <c r="F156" s="406"/>
      <c r="G156" s="698"/>
    </row>
    <row r="157" spans="1:8" ht="14.45" customHeight="1">
      <c r="A157" s="310"/>
      <c r="B157" s="246"/>
      <c r="C157" s="702">
        <v>30705</v>
      </c>
      <c r="D157" s="441">
        <v>0.5</v>
      </c>
      <c r="E157" s="432" t="s">
        <v>1231</v>
      </c>
      <c r="F157" s="56">
        <v>1.5</v>
      </c>
      <c r="G157" s="56">
        <f t="shared" ref="G157:G166" si="7">F157-(F157*$G$40)</f>
        <v>1.5</v>
      </c>
      <c r="H157" s="193"/>
    </row>
    <row r="158" spans="1:8" ht="14.45" customHeight="1">
      <c r="A158" s="310"/>
      <c r="B158" s="246"/>
      <c r="C158" s="705">
        <v>30707</v>
      </c>
      <c r="D158" s="442">
        <v>0.75</v>
      </c>
      <c r="E158" s="443" t="s">
        <v>1231</v>
      </c>
      <c r="F158" s="55">
        <v>1.8</v>
      </c>
      <c r="G158" s="55">
        <f t="shared" si="7"/>
        <v>1.8</v>
      </c>
      <c r="H158" s="193"/>
    </row>
    <row r="159" spans="1:8" ht="14.45" customHeight="1">
      <c r="A159" s="310"/>
      <c r="B159" s="246"/>
      <c r="C159" s="702">
        <v>30710</v>
      </c>
      <c r="D159" s="444">
        <v>1</v>
      </c>
      <c r="E159" s="434" t="s">
        <v>1311</v>
      </c>
      <c r="F159" s="56">
        <v>3.25</v>
      </c>
      <c r="G159" s="56">
        <f t="shared" si="7"/>
        <v>3.25</v>
      </c>
      <c r="H159" s="193"/>
    </row>
    <row r="160" spans="1:8" ht="14.45" customHeight="1">
      <c r="A160" s="310"/>
      <c r="B160" s="246"/>
      <c r="C160" s="705">
        <v>30714</v>
      </c>
      <c r="D160" s="442">
        <v>1.25</v>
      </c>
      <c r="E160" s="433" t="s">
        <v>320</v>
      </c>
      <c r="F160" s="55">
        <v>5.89</v>
      </c>
      <c r="G160" s="55">
        <f t="shared" si="7"/>
        <v>5.89</v>
      </c>
      <c r="H160" s="193"/>
    </row>
    <row r="161" spans="1:8" ht="14.45" customHeight="1">
      <c r="A161" s="310"/>
      <c r="B161" s="246"/>
      <c r="C161" s="702">
        <v>30715</v>
      </c>
      <c r="D161" s="441">
        <v>1.5</v>
      </c>
      <c r="E161" s="434" t="s">
        <v>320</v>
      </c>
      <c r="F161" s="56">
        <v>6.24</v>
      </c>
      <c r="G161" s="56">
        <f t="shared" si="7"/>
        <v>6.24</v>
      </c>
      <c r="H161" s="193"/>
    </row>
    <row r="162" spans="1:8" ht="14.45" customHeight="1">
      <c r="A162" s="310"/>
      <c r="B162" s="246"/>
      <c r="C162" s="705">
        <v>30720</v>
      </c>
      <c r="D162" s="445">
        <v>2</v>
      </c>
      <c r="E162" s="433" t="s">
        <v>1301</v>
      </c>
      <c r="F162" s="55">
        <v>10.039999999999999</v>
      </c>
      <c r="G162" s="55">
        <f t="shared" si="7"/>
        <v>10.039999999999999</v>
      </c>
      <c r="H162" s="193"/>
    </row>
    <row r="163" spans="1:8" ht="14.45" customHeight="1">
      <c r="A163" s="310"/>
      <c r="B163" s="246"/>
      <c r="C163" s="702">
        <v>30790</v>
      </c>
      <c r="D163" s="408">
        <v>2.5</v>
      </c>
      <c r="E163" s="432" t="s">
        <v>697</v>
      </c>
      <c r="F163" s="56">
        <v>33</v>
      </c>
      <c r="G163" s="56">
        <f t="shared" si="7"/>
        <v>33</v>
      </c>
      <c r="H163" s="193"/>
    </row>
    <row r="164" spans="1:8" ht="14.45" customHeight="1">
      <c r="A164" s="310"/>
      <c r="B164" s="246"/>
      <c r="C164" s="705">
        <v>30730</v>
      </c>
      <c r="D164" s="415">
        <v>3</v>
      </c>
      <c r="E164" s="443" t="s">
        <v>697</v>
      </c>
      <c r="F164" s="55">
        <v>37.520000000000003</v>
      </c>
      <c r="G164" s="55">
        <f t="shared" si="7"/>
        <v>37.520000000000003</v>
      </c>
      <c r="H164" s="193"/>
    </row>
    <row r="165" spans="1:8" ht="14.45" customHeight="1">
      <c r="A165" s="310"/>
      <c r="B165" s="246"/>
      <c r="C165" s="702">
        <v>30740</v>
      </c>
      <c r="D165" s="412">
        <v>4</v>
      </c>
      <c r="E165" s="434" t="s">
        <v>169</v>
      </c>
      <c r="F165" s="56">
        <v>67.13</v>
      </c>
      <c r="G165" s="56">
        <f t="shared" si="7"/>
        <v>67.13</v>
      </c>
      <c r="H165" s="193"/>
    </row>
    <row r="166" spans="1:8" ht="14.45" customHeight="1">
      <c r="A166" s="310"/>
      <c r="B166" s="246"/>
      <c r="C166" s="705">
        <v>30760</v>
      </c>
      <c r="D166" s="415">
        <v>6</v>
      </c>
      <c r="E166" s="433" t="s">
        <v>167</v>
      </c>
      <c r="F166" s="55">
        <v>233.92</v>
      </c>
      <c r="G166" s="55">
        <f t="shared" si="7"/>
        <v>233.92</v>
      </c>
      <c r="H166" s="193"/>
    </row>
    <row r="167" spans="1:8" ht="12.95" customHeight="1">
      <c r="A167" s="310"/>
      <c r="B167" s="246"/>
      <c r="C167" s="706"/>
      <c r="D167" s="435"/>
      <c r="E167" s="436"/>
      <c r="F167" s="60"/>
      <c r="G167" s="60"/>
    </row>
    <row r="168" spans="1:8" customFormat="1" ht="2.25" customHeight="1">
      <c r="A168" s="161"/>
      <c r="B168" s="46"/>
      <c r="C168" s="46"/>
      <c r="D168" s="46"/>
      <c r="E168" s="323"/>
      <c r="F168" s="46"/>
      <c r="G168" s="47"/>
    </row>
    <row r="169" spans="1:8" ht="33.75" customHeight="1">
      <c r="A169" s="170" t="s">
        <v>1327</v>
      </c>
      <c r="B169" s="299"/>
      <c r="C169" s="344"/>
      <c r="D169" s="473"/>
      <c r="E169" s="440"/>
      <c r="F169" s="344"/>
      <c r="G169" s="344"/>
    </row>
    <row r="170" spans="1:8" ht="14.45" customHeight="1">
      <c r="A170" s="310"/>
      <c r="B170" s="246"/>
      <c r="C170" s="582"/>
      <c r="D170" s="404" t="s">
        <v>1409</v>
      </c>
      <c r="E170" s="405" t="s">
        <v>1245</v>
      </c>
      <c r="F170" s="406"/>
      <c r="G170" s="698"/>
    </row>
    <row r="171" spans="1:8" ht="14.45" customHeight="1">
      <c r="A171" s="310"/>
      <c r="B171" s="246"/>
      <c r="C171" s="707">
        <v>33905</v>
      </c>
      <c r="D171" s="408">
        <v>0.5</v>
      </c>
      <c r="E171" s="432" t="s">
        <v>1231</v>
      </c>
      <c r="F171" s="56">
        <v>2.08</v>
      </c>
      <c r="G171" s="56">
        <f>F171-(F171*$G$40)</f>
        <v>2.08</v>
      </c>
      <c r="H171" s="193"/>
    </row>
    <row r="172" spans="1:8" ht="14.45" customHeight="1">
      <c r="A172" s="310"/>
      <c r="B172" s="246"/>
      <c r="C172" s="705">
        <v>33907</v>
      </c>
      <c r="D172" s="410">
        <v>0.75</v>
      </c>
      <c r="E172" s="433" t="s">
        <v>1231</v>
      </c>
      <c r="F172" s="55">
        <v>2.52</v>
      </c>
      <c r="G172" s="55">
        <f>F172-(F172*$G$40)</f>
        <v>2.52</v>
      </c>
      <c r="H172" s="193"/>
    </row>
    <row r="173" spans="1:8" ht="14.45" customHeight="1">
      <c r="A173" s="310"/>
      <c r="B173" s="246"/>
      <c r="C173" s="707">
        <v>33910</v>
      </c>
      <c r="D173" s="412">
        <v>1</v>
      </c>
      <c r="E173" s="434" t="s">
        <v>1311</v>
      </c>
      <c r="F173" s="56">
        <v>4.5199999999999996</v>
      </c>
      <c r="G173" s="56">
        <f>F173-(F173*$G$40)</f>
        <v>4.5199999999999996</v>
      </c>
      <c r="H173" s="193"/>
    </row>
    <row r="174" spans="1:8" s="10" customFormat="1" ht="12.95" customHeight="1">
      <c r="A174" s="310"/>
      <c r="B174" s="246"/>
      <c r="C174" s="706"/>
      <c r="D174" s="413"/>
      <c r="E174" s="436"/>
      <c r="F174" s="66"/>
      <c r="G174" s="66"/>
    </row>
    <row r="175" spans="1:8" customFormat="1" ht="2.25" customHeight="1">
      <c r="A175" s="161"/>
      <c r="B175" s="46"/>
      <c r="C175" s="46"/>
      <c r="D175" s="46"/>
      <c r="E175" s="323"/>
      <c r="F175" s="46"/>
      <c r="G175" s="47"/>
    </row>
    <row r="176" spans="1:8" s="10" customFormat="1" ht="38.25" customHeight="1">
      <c r="A176" s="170" t="s">
        <v>1270</v>
      </c>
      <c r="B176" s="299"/>
      <c r="C176" s="90"/>
      <c r="D176" s="472"/>
      <c r="E176" s="419"/>
      <c r="F176" s="90"/>
      <c r="G176" s="90"/>
    </row>
    <row r="177" spans="1:8" s="10" customFormat="1" ht="14.45" customHeight="1">
      <c r="A177" s="310"/>
      <c r="B177" s="246"/>
      <c r="C177" s="582"/>
      <c r="D177" s="404" t="s">
        <v>1409</v>
      </c>
      <c r="E177" s="405" t="s">
        <v>1245</v>
      </c>
      <c r="F177" s="406"/>
      <c r="G177" s="698"/>
    </row>
    <row r="178" spans="1:8" s="10" customFormat="1" ht="14.45" customHeight="1">
      <c r="A178" s="310"/>
      <c r="B178" s="246"/>
      <c r="C178" s="707">
        <v>32905</v>
      </c>
      <c r="D178" s="408">
        <v>0.5</v>
      </c>
      <c r="E178" s="432" t="s">
        <v>320</v>
      </c>
      <c r="F178" s="56">
        <v>4.49</v>
      </c>
      <c r="G178" s="56">
        <f t="shared" ref="G178:G183" si="8">F178-(F178*$G$40)</f>
        <v>4.49</v>
      </c>
      <c r="H178" s="193"/>
    </row>
    <row r="179" spans="1:8" s="10" customFormat="1" ht="14.45" customHeight="1">
      <c r="A179" s="310"/>
      <c r="B179" s="246"/>
      <c r="C179" s="705">
        <v>32907</v>
      </c>
      <c r="D179" s="410">
        <v>0.75</v>
      </c>
      <c r="E179" s="433" t="s">
        <v>320</v>
      </c>
      <c r="F179" s="55">
        <v>5.3</v>
      </c>
      <c r="G179" s="55">
        <f t="shared" si="8"/>
        <v>5.3</v>
      </c>
      <c r="H179" s="193"/>
    </row>
    <row r="180" spans="1:8" s="10" customFormat="1" ht="14.45" customHeight="1">
      <c r="A180" s="310"/>
      <c r="B180" s="246"/>
      <c r="C180" s="707">
        <v>32910</v>
      </c>
      <c r="D180" s="412">
        <v>1</v>
      </c>
      <c r="E180" s="434" t="s">
        <v>320</v>
      </c>
      <c r="F180" s="56">
        <v>9.86</v>
      </c>
      <c r="G180" s="56">
        <f t="shared" si="8"/>
        <v>9.86</v>
      </c>
      <c r="H180" s="193"/>
    </row>
    <row r="181" spans="1:8" s="10" customFormat="1" ht="14.45" customHeight="1">
      <c r="A181" s="310"/>
      <c r="B181" s="246"/>
      <c r="C181" s="705">
        <v>32914</v>
      </c>
      <c r="D181" s="410">
        <v>1.25</v>
      </c>
      <c r="E181" s="433" t="s">
        <v>1267</v>
      </c>
      <c r="F181" s="55">
        <v>12.17</v>
      </c>
      <c r="G181" s="55">
        <f t="shared" si="8"/>
        <v>12.17</v>
      </c>
      <c r="H181" s="193"/>
    </row>
    <row r="182" spans="1:8" s="10" customFormat="1" ht="14.45" customHeight="1">
      <c r="A182" s="310"/>
      <c r="B182" s="246"/>
      <c r="C182" s="707">
        <v>32915</v>
      </c>
      <c r="D182" s="408">
        <v>1.5</v>
      </c>
      <c r="E182" s="434" t="s">
        <v>1267</v>
      </c>
      <c r="F182" s="56">
        <v>13.27</v>
      </c>
      <c r="G182" s="56">
        <f t="shared" si="8"/>
        <v>13.27</v>
      </c>
      <c r="H182" s="193"/>
    </row>
    <row r="183" spans="1:8" s="10" customFormat="1" ht="14.45" customHeight="1">
      <c r="A183" s="310"/>
      <c r="B183" s="246"/>
      <c r="C183" s="705">
        <v>32920</v>
      </c>
      <c r="D183" s="415">
        <v>2</v>
      </c>
      <c r="E183" s="433" t="s">
        <v>697</v>
      </c>
      <c r="F183" s="55">
        <v>26.85</v>
      </c>
      <c r="G183" s="55">
        <f t="shared" si="8"/>
        <v>26.85</v>
      </c>
      <c r="H183" s="193"/>
    </row>
    <row r="184" spans="1:8" s="131" customFormat="1" ht="14.25" customHeight="1">
      <c r="A184" s="169"/>
      <c r="B184" s="129"/>
      <c r="C184" s="129"/>
      <c r="D184" s="129"/>
      <c r="E184" s="325"/>
      <c r="F184" s="129"/>
      <c r="G184" s="130"/>
    </row>
    <row r="185" spans="1:8" customFormat="1" ht="2.25" customHeight="1">
      <c r="A185" s="174"/>
      <c r="B185" s="46"/>
      <c r="C185" s="46"/>
      <c r="D185" s="46"/>
      <c r="E185" s="323"/>
      <c r="F185" s="46"/>
      <c r="G185" s="46"/>
    </row>
    <row r="186" spans="1:8" s="10" customFormat="1" ht="33.75" customHeight="1">
      <c r="A186" s="170" t="s">
        <v>1326</v>
      </c>
      <c r="B186" s="299"/>
      <c r="C186" s="90"/>
      <c r="D186" s="472"/>
      <c r="E186" s="419"/>
      <c r="F186" s="90"/>
      <c r="G186" s="90"/>
    </row>
    <row r="187" spans="1:8" s="10" customFormat="1" ht="14.45" customHeight="1">
      <c r="A187" s="310"/>
      <c r="B187" s="246"/>
      <c r="C187" s="582"/>
      <c r="D187" s="404" t="s">
        <v>1409</v>
      </c>
      <c r="E187" s="405" t="s">
        <v>1245</v>
      </c>
      <c r="F187" s="406"/>
      <c r="G187" s="698"/>
    </row>
    <row r="188" spans="1:8" s="10" customFormat="1" ht="14.45" customHeight="1">
      <c r="A188" s="310"/>
      <c r="B188" s="246"/>
      <c r="C188" s="708">
        <v>32805</v>
      </c>
      <c r="D188" s="441">
        <v>0.5</v>
      </c>
      <c r="E188" s="432" t="s">
        <v>320</v>
      </c>
      <c r="F188" s="56">
        <v>3.64</v>
      </c>
      <c r="G188" s="56">
        <f t="shared" ref="G188:G193" si="9">F188-(F188*$G$40)</f>
        <v>3.64</v>
      </c>
      <c r="H188" s="193"/>
    </row>
    <row r="189" spans="1:8" s="10" customFormat="1" ht="14.45" customHeight="1">
      <c r="A189" s="310"/>
      <c r="B189" s="246"/>
      <c r="C189" s="709">
        <v>32807</v>
      </c>
      <c r="D189" s="442">
        <v>0.75</v>
      </c>
      <c r="E189" s="433" t="s">
        <v>320</v>
      </c>
      <c r="F189" s="55">
        <v>4.3099999999999996</v>
      </c>
      <c r="G189" s="55">
        <f t="shared" si="9"/>
        <v>4.3099999999999996</v>
      </c>
      <c r="H189" s="193"/>
    </row>
    <row r="190" spans="1:8" s="10" customFormat="1" ht="14.45" customHeight="1">
      <c r="A190" s="310"/>
      <c r="B190" s="246"/>
      <c r="C190" s="710">
        <v>32810</v>
      </c>
      <c r="D190" s="441">
        <v>1</v>
      </c>
      <c r="E190" s="432" t="s">
        <v>320</v>
      </c>
      <c r="F190" s="56">
        <v>7.21</v>
      </c>
      <c r="G190" s="56">
        <f t="shared" si="9"/>
        <v>7.21</v>
      </c>
      <c r="H190" s="193"/>
    </row>
    <row r="191" spans="1:8" s="10" customFormat="1" ht="14.45" customHeight="1">
      <c r="A191" s="310"/>
      <c r="B191" s="246"/>
      <c r="C191" s="709">
        <v>32814</v>
      </c>
      <c r="D191" s="410">
        <v>1.25</v>
      </c>
      <c r="E191" s="433" t="s">
        <v>147</v>
      </c>
      <c r="F191" s="55">
        <v>11.19</v>
      </c>
      <c r="G191" s="55">
        <f t="shared" si="9"/>
        <v>11.19</v>
      </c>
      <c r="H191" s="193"/>
    </row>
    <row r="192" spans="1:8" s="10" customFormat="1" ht="14.45" customHeight="1">
      <c r="A192" s="310"/>
      <c r="B192" s="246"/>
      <c r="C192" s="710">
        <v>32815</v>
      </c>
      <c r="D192" s="408">
        <v>1.5</v>
      </c>
      <c r="E192" s="434" t="s">
        <v>147</v>
      </c>
      <c r="F192" s="56">
        <v>11.37</v>
      </c>
      <c r="G192" s="56">
        <f t="shared" si="9"/>
        <v>11.37</v>
      </c>
      <c r="H192" s="193"/>
    </row>
    <row r="193" spans="1:8" s="10" customFormat="1" ht="14.45" customHeight="1">
      <c r="A193" s="310"/>
      <c r="B193" s="246"/>
      <c r="C193" s="709">
        <v>32820</v>
      </c>
      <c r="D193" s="415">
        <v>2</v>
      </c>
      <c r="E193" s="443" t="s">
        <v>697</v>
      </c>
      <c r="F193" s="55">
        <v>29.71</v>
      </c>
      <c r="G193" s="55">
        <f t="shared" si="9"/>
        <v>29.71</v>
      </c>
      <c r="H193" s="193"/>
    </row>
    <row r="194" spans="1:8" s="10" customFormat="1" ht="12.95" customHeight="1">
      <c r="A194" s="310"/>
      <c r="B194" s="246"/>
      <c r="C194" s="711"/>
      <c r="D194" s="435"/>
      <c r="E194" s="446"/>
      <c r="F194" s="60"/>
      <c r="G194" s="60"/>
    </row>
    <row r="195" spans="1:8" customFormat="1" ht="2.25" customHeight="1">
      <c r="A195" s="174"/>
      <c r="B195" s="46"/>
      <c r="C195" s="46"/>
      <c r="D195" s="46"/>
      <c r="E195" s="323"/>
      <c r="F195" s="46"/>
      <c r="G195" s="46"/>
    </row>
    <row r="196" spans="1:8" s="10" customFormat="1" ht="33.75" customHeight="1">
      <c r="A196" s="170" t="s">
        <v>1265</v>
      </c>
      <c r="B196" s="299"/>
      <c r="C196" s="90"/>
      <c r="D196" s="472"/>
      <c r="E196" s="419"/>
      <c r="F196" s="90"/>
      <c r="G196" s="90"/>
    </row>
    <row r="197" spans="1:8" s="10" customFormat="1" ht="12.95" customHeight="1">
      <c r="A197" s="318"/>
      <c r="B197" s="246"/>
      <c r="C197" s="582"/>
      <c r="D197" s="404" t="s">
        <v>1409</v>
      </c>
      <c r="E197" s="405" t="s">
        <v>1245</v>
      </c>
      <c r="F197" s="406"/>
      <c r="G197" s="698"/>
    </row>
    <row r="198" spans="1:8" s="10" customFormat="1" ht="12.95" customHeight="1">
      <c r="A198" s="310"/>
      <c r="B198" s="246"/>
      <c r="C198" s="712">
        <v>31405</v>
      </c>
      <c r="D198" s="441">
        <v>0.5</v>
      </c>
      <c r="E198" s="432" t="s">
        <v>1231</v>
      </c>
      <c r="F198" s="56">
        <v>2.0499999999999998</v>
      </c>
      <c r="G198" s="56">
        <f t="shared" ref="G198:G207" si="10">F198-(F198*$G$40)</f>
        <v>2.0499999999999998</v>
      </c>
      <c r="H198" s="193"/>
    </row>
    <row r="199" spans="1:8" s="10" customFormat="1" ht="12.95" customHeight="1">
      <c r="A199" s="310"/>
      <c r="B199" s="246"/>
      <c r="C199" s="713">
        <v>31407</v>
      </c>
      <c r="D199" s="442">
        <v>0.75</v>
      </c>
      <c r="E199" s="433" t="s">
        <v>1231</v>
      </c>
      <c r="F199" s="55">
        <v>2.31</v>
      </c>
      <c r="G199" s="55">
        <f t="shared" si="10"/>
        <v>2.31</v>
      </c>
      <c r="H199" s="193"/>
    </row>
    <row r="200" spans="1:8" s="10" customFormat="1" ht="12.95" customHeight="1">
      <c r="A200" s="310"/>
      <c r="B200" s="246"/>
      <c r="C200" s="712">
        <v>31410</v>
      </c>
      <c r="D200" s="444">
        <v>1</v>
      </c>
      <c r="E200" s="434" t="s">
        <v>1311</v>
      </c>
      <c r="F200" s="56">
        <v>4.25</v>
      </c>
      <c r="G200" s="56">
        <f t="shared" si="10"/>
        <v>4.25</v>
      </c>
      <c r="H200" s="193"/>
    </row>
    <row r="201" spans="1:8" s="10" customFormat="1" ht="12.95" customHeight="1">
      <c r="A201" s="310"/>
      <c r="B201" s="246"/>
      <c r="C201" s="713">
        <v>31414</v>
      </c>
      <c r="D201" s="442">
        <v>1.25</v>
      </c>
      <c r="E201" s="433" t="s">
        <v>1311</v>
      </c>
      <c r="F201" s="55">
        <v>6.42</v>
      </c>
      <c r="G201" s="55">
        <f t="shared" si="10"/>
        <v>6.42</v>
      </c>
      <c r="H201" s="193"/>
    </row>
    <row r="202" spans="1:8" s="10" customFormat="1" ht="12.95" customHeight="1">
      <c r="A202" s="310"/>
      <c r="B202" s="246"/>
      <c r="C202" s="712">
        <v>31415</v>
      </c>
      <c r="D202" s="441">
        <v>1.5</v>
      </c>
      <c r="E202" s="434" t="s">
        <v>320</v>
      </c>
      <c r="F202" s="56">
        <v>7.52</v>
      </c>
      <c r="G202" s="56">
        <f t="shared" si="10"/>
        <v>7.52</v>
      </c>
      <c r="H202" s="193"/>
    </row>
    <row r="203" spans="1:8" s="10" customFormat="1" ht="12.95" customHeight="1">
      <c r="A203" s="310"/>
      <c r="B203" s="246"/>
      <c r="C203" s="713">
        <v>31420</v>
      </c>
      <c r="D203" s="445">
        <v>2</v>
      </c>
      <c r="E203" s="443" t="s">
        <v>320</v>
      </c>
      <c r="F203" s="55">
        <v>12.11</v>
      </c>
      <c r="G203" s="55">
        <f t="shared" si="10"/>
        <v>12.11</v>
      </c>
      <c r="H203" s="193"/>
    </row>
    <row r="204" spans="1:8" s="10" customFormat="1" ht="12.95" customHeight="1">
      <c r="A204" s="310"/>
      <c r="B204" s="246"/>
      <c r="C204" s="712">
        <v>31450</v>
      </c>
      <c r="D204" s="441">
        <v>2.5</v>
      </c>
      <c r="E204" s="434" t="s">
        <v>697</v>
      </c>
      <c r="F204" s="56">
        <v>47.1</v>
      </c>
      <c r="G204" s="56">
        <f t="shared" si="10"/>
        <v>47.1</v>
      </c>
      <c r="H204" s="193"/>
    </row>
    <row r="205" spans="1:8" s="10" customFormat="1" ht="12.95" customHeight="1">
      <c r="A205" s="310"/>
      <c r="B205" s="246"/>
      <c r="C205" s="714">
        <v>31430</v>
      </c>
      <c r="D205" s="445">
        <v>3</v>
      </c>
      <c r="E205" s="443" t="s">
        <v>697</v>
      </c>
      <c r="F205" s="55">
        <v>55.21</v>
      </c>
      <c r="G205" s="55">
        <f t="shared" si="10"/>
        <v>55.21</v>
      </c>
      <c r="H205" s="193"/>
    </row>
    <row r="206" spans="1:8" s="10" customFormat="1" ht="12.95" customHeight="1">
      <c r="A206" s="310"/>
      <c r="B206" s="246"/>
      <c r="C206" s="715">
        <v>31440</v>
      </c>
      <c r="D206" s="447">
        <v>4</v>
      </c>
      <c r="E206" s="432" t="s">
        <v>169</v>
      </c>
      <c r="F206" s="56">
        <v>104.6</v>
      </c>
      <c r="G206" s="56">
        <f t="shared" si="10"/>
        <v>104.6</v>
      </c>
      <c r="H206" s="193"/>
    </row>
    <row r="207" spans="1:8" s="10" customFormat="1" ht="12.95" customHeight="1">
      <c r="A207" s="310"/>
      <c r="B207" s="246"/>
      <c r="C207" s="716">
        <v>31446</v>
      </c>
      <c r="D207" s="448">
        <v>6</v>
      </c>
      <c r="E207" s="433" t="s">
        <v>167</v>
      </c>
      <c r="F207" s="55">
        <v>367.85</v>
      </c>
      <c r="G207" s="55">
        <f t="shared" si="10"/>
        <v>367.85</v>
      </c>
      <c r="H207" s="193"/>
    </row>
    <row r="208" spans="1:8" s="10" customFormat="1" ht="12.95" customHeight="1">
      <c r="A208" s="310"/>
      <c r="B208" s="246"/>
      <c r="C208" s="462"/>
      <c r="D208" s="228"/>
      <c r="E208" s="436"/>
      <c r="F208" s="60"/>
      <c r="G208" s="60"/>
    </row>
    <row r="209" spans="1:8" customFormat="1" ht="2.25" customHeight="1">
      <c r="A209" s="174"/>
      <c r="B209" s="46"/>
      <c r="C209" s="46"/>
      <c r="D209" s="46"/>
      <c r="E209" s="323"/>
      <c r="F209" s="46"/>
      <c r="G209" s="46"/>
    </row>
    <row r="210" spans="1:8" s="10" customFormat="1" ht="26.25" customHeight="1">
      <c r="A210" s="170" t="s">
        <v>1325</v>
      </c>
      <c r="B210" s="299"/>
      <c r="C210" s="90"/>
      <c r="D210" s="472"/>
      <c r="E210" s="419"/>
      <c r="F210" s="90"/>
      <c r="G210" s="90"/>
    </row>
    <row r="211" spans="1:8" s="10" customFormat="1" ht="14.45" customHeight="1">
      <c r="A211" s="310"/>
      <c r="B211" s="246"/>
      <c r="C211" s="582"/>
      <c r="D211" s="404" t="s">
        <v>1409</v>
      </c>
      <c r="E211" s="405" t="s">
        <v>1245</v>
      </c>
      <c r="F211" s="406"/>
      <c r="G211" s="698"/>
    </row>
    <row r="212" spans="1:8" s="10" customFormat="1" ht="14.45" customHeight="1">
      <c r="A212" s="310"/>
      <c r="B212" s="246"/>
      <c r="C212" s="715">
        <v>31455</v>
      </c>
      <c r="D212" s="441">
        <v>0.5</v>
      </c>
      <c r="E212" s="432" t="s">
        <v>1231</v>
      </c>
      <c r="F212" s="56">
        <v>2.64</v>
      </c>
      <c r="G212" s="56">
        <f>F212-(F212*$G$40)</f>
        <v>2.64</v>
      </c>
      <c r="H212" s="193"/>
    </row>
    <row r="213" spans="1:8" s="10" customFormat="1" ht="14.45" customHeight="1">
      <c r="A213" s="310"/>
      <c r="B213" s="246"/>
      <c r="C213" s="714">
        <v>31457</v>
      </c>
      <c r="D213" s="442">
        <v>0.75</v>
      </c>
      <c r="E213" s="433" t="s">
        <v>1231</v>
      </c>
      <c r="F213" s="55">
        <v>3.99</v>
      </c>
      <c r="G213" s="55">
        <f>F213-(F213*$G$40)</f>
        <v>3.99</v>
      </c>
      <c r="H213" s="193"/>
    </row>
    <row r="214" spans="1:8" s="10" customFormat="1" ht="14.45" customHeight="1">
      <c r="A214" s="310"/>
      <c r="B214" s="246"/>
      <c r="C214" s="715">
        <v>31458</v>
      </c>
      <c r="D214" s="447">
        <v>1</v>
      </c>
      <c r="E214" s="434" t="s">
        <v>320</v>
      </c>
      <c r="F214" s="56">
        <v>8.1300000000000008</v>
      </c>
      <c r="G214" s="56">
        <f>F214-(F214*$G$40)</f>
        <v>8.1300000000000008</v>
      </c>
      <c r="H214" s="193"/>
    </row>
    <row r="215" spans="1:8" s="10" customFormat="1" ht="14.45" customHeight="1">
      <c r="A215" s="310"/>
      <c r="B215" s="246"/>
      <c r="C215" s="717"/>
      <c r="D215" s="449"/>
      <c r="E215" s="436"/>
      <c r="F215" s="66"/>
      <c r="G215" s="66"/>
    </row>
    <row r="216" spans="1:8" s="10" customFormat="1" ht="12.95" customHeight="1">
      <c r="A216" s="310"/>
      <c r="B216" s="246"/>
      <c r="C216" s="717"/>
      <c r="D216" s="449"/>
      <c r="E216" s="436"/>
      <c r="F216" s="66"/>
      <c r="G216" s="66"/>
    </row>
    <row r="217" spans="1:8" customFormat="1" ht="2.25" customHeight="1">
      <c r="A217" s="174"/>
      <c r="B217" s="46"/>
      <c r="C217" s="46"/>
      <c r="D217" s="46"/>
      <c r="E217" s="323"/>
      <c r="F217" s="46"/>
      <c r="G217" s="46"/>
    </row>
    <row r="218" spans="1:8" s="10" customFormat="1" ht="38.25" customHeight="1">
      <c r="A218" s="170" t="s">
        <v>1263</v>
      </c>
      <c r="B218" s="299"/>
      <c r="C218" s="90"/>
      <c r="D218" s="472"/>
      <c r="E218" s="419"/>
      <c r="F218" s="90"/>
      <c r="G218" s="90"/>
    </row>
    <row r="219" spans="1:8" s="10" customFormat="1" ht="14.45" customHeight="1">
      <c r="A219" s="310"/>
      <c r="B219" s="246"/>
      <c r="C219" s="582"/>
      <c r="D219" s="404" t="s">
        <v>1409</v>
      </c>
      <c r="E219" s="405" t="s">
        <v>1245</v>
      </c>
      <c r="F219" s="406"/>
      <c r="G219" s="698"/>
    </row>
    <row r="220" spans="1:8" s="10" customFormat="1" ht="14.45" customHeight="1">
      <c r="A220" s="310"/>
      <c r="B220" s="246"/>
      <c r="C220" s="712">
        <v>31403</v>
      </c>
      <c r="D220" s="441" t="s">
        <v>1324</v>
      </c>
      <c r="E220" s="432" t="s">
        <v>320</v>
      </c>
      <c r="F220" s="56">
        <v>4.83</v>
      </c>
      <c r="G220" s="56">
        <f t="shared" ref="G220:G235" si="11">F220-(F220*$G$40)</f>
        <v>4.83</v>
      </c>
      <c r="H220" s="193"/>
    </row>
    <row r="221" spans="1:8" s="10" customFormat="1" ht="14.45" customHeight="1">
      <c r="A221" s="310"/>
      <c r="B221" s="246"/>
      <c r="C221" s="713">
        <v>31421</v>
      </c>
      <c r="D221" s="442" t="s">
        <v>1262</v>
      </c>
      <c r="E221" s="433" t="s">
        <v>320</v>
      </c>
      <c r="F221" s="55">
        <v>4.3099999999999996</v>
      </c>
      <c r="G221" s="55">
        <f t="shared" si="11"/>
        <v>4.3099999999999996</v>
      </c>
      <c r="H221" s="193"/>
    </row>
    <row r="222" spans="1:8" s="10" customFormat="1" ht="14.45" customHeight="1">
      <c r="A222" s="310"/>
      <c r="B222" s="246"/>
      <c r="C222" s="712">
        <v>31471</v>
      </c>
      <c r="D222" s="441" t="s">
        <v>1261</v>
      </c>
      <c r="E222" s="434" t="s">
        <v>1222</v>
      </c>
      <c r="F222" s="56">
        <v>3.4</v>
      </c>
      <c r="G222" s="56">
        <f t="shared" si="11"/>
        <v>3.4</v>
      </c>
      <c r="H222" s="193"/>
    </row>
    <row r="223" spans="1:8" s="10" customFormat="1" ht="14.45" customHeight="1">
      <c r="A223" s="310"/>
      <c r="B223" s="246"/>
      <c r="C223" s="713">
        <v>31476</v>
      </c>
      <c r="D223" s="442" t="s">
        <v>1260</v>
      </c>
      <c r="E223" s="433" t="s">
        <v>320</v>
      </c>
      <c r="F223" s="55">
        <v>4.3099999999999996</v>
      </c>
      <c r="G223" s="55">
        <f t="shared" si="11"/>
        <v>4.3099999999999996</v>
      </c>
      <c r="H223" s="193"/>
    </row>
    <row r="224" spans="1:8" s="10" customFormat="1" ht="14.45" customHeight="1">
      <c r="A224" s="310"/>
      <c r="B224" s="246"/>
      <c r="C224" s="712">
        <v>31475</v>
      </c>
      <c r="D224" s="441" t="s">
        <v>1323</v>
      </c>
      <c r="E224" s="434" t="s">
        <v>320</v>
      </c>
      <c r="F224" s="56">
        <v>4.83</v>
      </c>
      <c r="G224" s="56">
        <f t="shared" si="11"/>
        <v>4.83</v>
      </c>
      <c r="H224" s="193"/>
    </row>
    <row r="225" spans="1:8" s="10" customFormat="1" ht="14.45" customHeight="1">
      <c r="A225" s="310"/>
      <c r="B225" s="246"/>
      <c r="C225" s="713">
        <v>31477</v>
      </c>
      <c r="D225" s="442" t="s">
        <v>1322</v>
      </c>
      <c r="E225" s="443" t="s">
        <v>1311</v>
      </c>
      <c r="F225" s="55">
        <v>4.6399999999999997</v>
      </c>
      <c r="G225" s="55">
        <f t="shared" si="11"/>
        <v>4.6399999999999997</v>
      </c>
      <c r="H225" s="193"/>
    </row>
    <row r="226" spans="1:8" s="10" customFormat="1" ht="14.45" customHeight="1">
      <c r="A226" s="310"/>
      <c r="B226" s="246"/>
      <c r="C226" s="712">
        <v>31474</v>
      </c>
      <c r="D226" s="441" t="s">
        <v>1321</v>
      </c>
      <c r="E226" s="434" t="s">
        <v>320</v>
      </c>
      <c r="F226" s="56">
        <v>7.61</v>
      </c>
      <c r="G226" s="56">
        <f t="shared" si="11"/>
        <v>7.61</v>
      </c>
      <c r="H226" s="193"/>
    </row>
    <row r="227" spans="1:8" s="10" customFormat="1" ht="14.45" customHeight="1">
      <c r="A227" s="310"/>
      <c r="B227" s="246"/>
      <c r="C227" s="713">
        <v>31493</v>
      </c>
      <c r="D227" s="442" t="s">
        <v>1320</v>
      </c>
      <c r="E227" s="443" t="s">
        <v>1267</v>
      </c>
      <c r="F227" s="55">
        <v>13.1</v>
      </c>
      <c r="G227" s="55">
        <f t="shared" si="11"/>
        <v>13.1</v>
      </c>
      <c r="H227" s="193"/>
    </row>
    <row r="228" spans="1:8" s="10" customFormat="1" ht="14.45" customHeight="1">
      <c r="A228" s="310"/>
      <c r="B228" s="246"/>
      <c r="C228" s="712">
        <v>31494</v>
      </c>
      <c r="D228" s="441" t="s">
        <v>1258</v>
      </c>
      <c r="E228" s="434" t="s">
        <v>1267</v>
      </c>
      <c r="F228" s="56">
        <v>13.1</v>
      </c>
      <c r="G228" s="56">
        <f t="shared" si="11"/>
        <v>13.1</v>
      </c>
      <c r="H228" s="193"/>
    </row>
    <row r="229" spans="1:8" s="10" customFormat="1" ht="14.45" customHeight="1">
      <c r="A229" s="310"/>
      <c r="B229" s="246"/>
      <c r="C229" s="713">
        <v>31495</v>
      </c>
      <c r="D229" s="442" t="s">
        <v>1319</v>
      </c>
      <c r="E229" s="443" t="s">
        <v>1267</v>
      </c>
      <c r="F229" s="55">
        <v>13.1</v>
      </c>
      <c r="G229" s="55">
        <f t="shared" si="11"/>
        <v>13.1</v>
      </c>
      <c r="H229" s="193"/>
    </row>
    <row r="230" spans="1:8" s="10" customFormat="1" ht="14.45" customHeight="1">
      <c r="A230" s="310"/>
      <c r="B230" s="246"/>
      <c r="C230" s="712">
        <v>31419</v>
      </c>
      <c r="D230" s="441" t="s">
        <v>1257</v>
      </c>
      <c r="E230" s="434" t="s">
        <v>697</v>
      </c>
      <c r="F230" s="56">
        <v>15.76</v>
      </c>
      <c r="G230" s="56">
        <f t="shared" si="11"/>
        <v>15.76</v>
      </c>
      <c r="H230" s="193"/>
    </row>
    <row r="231" spans="1:8" s="10" customFormat="1" ht="14.45" customHeight="1">
      <c r="A231" s="310"/>
      <c r="B231" s="246"/>
      <c r="C231" s="713">
        <v>31433</v>
      </c>
      <c r="D231" s="442" t="s">
        <v>1318</v>
      </c>
      <c r="E231" s="433" t="s">
        <v>697</v>
      </c>
      <c r="F231" s="55">
        <v>15.27</v>
      </c>
      <c r="G231" s="55">
        <f t="shared" si="11"/>
        <v>15.27</v>
      </c>
      <c r="H231" s="193"/>
    </row>
    <row r="232" spans="1:8" s="10" customFormat="1" ht="14.45" customHeight="1">
      <c r="A232" s="310"/>
      <c r="B232" s="246"/>
      <c r="C232" s="712">
        <v>31472</v>
      </c>
      <c r="D232" s="441" t="s">
        <v>1254</v>
      </c>
      <c r="E232" s="434" t="s">
        <v>697</v>
      </c>
      <c r="F232" s="56">
        <v>15.47</v>
      </c>
      <c r="G232" s="56">
        <f t="shared" si="11"/>
        <v>15.47</v>
      </c>
      <c r="H232" s="193"/>
    </row>
    <row r="233" spans="1:8" s="10" customFormat="1" ht="14.45" customHeight="1">
      <c r="A233" s="310"/>
      <c r="B233" s="246"/>
      <c r="C233" s="713">
        <v>31423</v>
      </c>
      <c r="D233" s="442" t="s">
        <v>1317</v>
      </c>
      <c r="E233" s="443" t="s">
        <v>697</v>
      </c>
      <c r="F233" s="55">
        <v>69.34</v>
      </c>
      <c r="G233" s="55">
        <f t="shared" si="11"/>
        <v>69.34</v>
      </c>
      <c r="H233" s="193"/>
    </row>
    <row r="234" spans="1:8" s="10" customFormat="1" ht="14.45" customHeight="1">
      <c r="A234" s="310"/>
      <c r="B234" s="246"/>
      <c r="C234" s="712">
        <v>31443</v>
      </c>
      <c r="D234" s="441" t="s">
        <v>1316</v>
      </c>
      <c r="E234" s="434" t="s">
        <v>169</v>
      </c>
      <c r="F234" s="56">
        <v>379.8</v>
      </c>
      <c r="G234" s="56">
        <f t="shared" si="11"/>
        <v>379.8</v>
      </c>
      <c r="H234" s="193"/>
    </row>
    <row r="235" spans="1:8" s="10" customFormat="1" ht="14.45" customHeight="1">
      <c r="A235" s="310"/>
      <c r="B235" s="246"/>
      <c r="C235" s="713">
        <v>31449</v>
      </c>
      <c r="D235" s="442" t="s">
        <v>1315</v>
      </c>
      <c r="E235" s="443" t="s">
        <v>169</v>
      </c>
      <c r="F235" s="55">
        <v>338.65</v>
      </c>
      <c r="G235" s="55">
        <f t="shared" si="11"/>
        <v>338.65</v>
      </c>
      <c r="H235" s="193"/>
    </row>
    <row r="236" spans="1:8" s="10" customFormat="1" ht="12.95" customHeight="1">
      <c r="A236" s="310"/>
      <c r="B236" s="246"/>
      <c r="C236" s="718"/>
      <c r="D236" s="449"/>
      <c r="E236" s="446"/>
      <c r="F236" s="60"/>
      <c r="G236" s="60"/>
    </row>
    <row r="237" spans="1:8" customFormat="1" ht="2.25" customHeight="1">
      <c r="A237" s="174"/>
      <c r="B237" s="46"/>
      <c r="C237" s="46"/>
      <c r="D237" s="46"/>
      <c r="E237" s="323"/>
      <c r="F237" s="46"/>
      <c r="G237" s="46"/>
    </row>
    <row r="238" spans="1:8" s="10" customFormat="1" ht="33.75" customHeight="1">
      <c r="A238" s="170" t="s">
        <v>1314</v>
      </c>
      <c r="B238" s="299"/>
      <c r="C238" s="90"/>
      <c r="D238" s="472"/>
      <c r="E238" s="419"/>
      <c r="F238" s="90"/>
      <c r="G238" s="90"/>
    </row>
    <row r="239" spans="1:8" s="10" customFormat="1" ht="14.45" customHeight="1">
      <c r="A239" s="310"/>
      <c r="B239" s="246"/>
      <c r="C239" s="582"/>
      <c r="D239" s="404" t="s">
        <v>1409</v>
      </c>
      <c r="E239" s="405" t="s">
        <v>1245</v>
      </c>
      <c r="F239" s="406"/>
      <c r="G239" s="698"/>
    </row>
    <row r="240" spans="1:8" s="10" customFormat="1" ht="14.45" customHeight="1">
      <c r="A240" s="310"/>
      <c r="B240" s="246"/>
      <c r="C240" s="719">
        <v>34405</v>
      </c>
      <c r="D240" s="441">
        <v>0.5</v>
      </c>
      <c r="E240" s="432" t="s">
        <v>320</v>
      </c>
      <c r="F240" s="56">
        <v>6.72</v>
      </c>
      <c r="G240" s="56">
        <f t="shared" ref="G240:G245" si="12">F240-(F240*$G$40)</f>
        <v>6.72</v>
      </c>
      <c r="H240" s="193"/>
    </row>
    <row r="241" spans="1:8" s="10" customFormat="1" ht="14.45" customHeight="1">
      <c r="A241" s="310"/>
      <c r="B241" s="246"/>
      <c r="C241" s="720">
        <v>34407</v>
      </c>
      <c r="D241" s="442">
        <v>0.75</v>
      </c>
      <c r="E241" s="433" t="s">
        <v>320</v>
      </c>
      <c r="F241" s="55">
        <v>10.45</v>
      </c>
      <c r="G241" s="55">
        <f t="shared" si="12"/>
        <v>10.45</v>
      </c>
      <c r="H241" s="193"/>
    </row>
    <row r="242" spans="1:8" s="10" customFormat="1" ht="14.45" customHeight="1">
      <c r="A242" s="310"/>
      <c r="B242" s="246"/>
      <c r="C242" s="719">
        <v>34410</v>
      </c>
      <c r="D242" s="441">
        <v>1</v>
      </c>
      <c r="E242" s="434" t="s">
        <v>320</v>
      </c>
      <c r="F242" s="56">
        <v>13.35</v>
      </c>
      <c r="G242" s="56">
        <f t="shared" si="12"/>
        <v>13.35</v>
      </c>
      <c r="H242" s="193"/>
    </row>
    <row r="243" spans="1:8" s="10" customFormat="1" ht="14.45" customHeight="1">
      <c r="A243" s="310"/>
      <c r="B243" s="246"/>
      <c r="C243" s="720">
        <v>34414</v>
      </c>
      <c r="D243" s="442">
        <v>1.25</v>
      </c>
      <c r="E243" s="433" t="s">
        <v>1267</v>
      </c>
      <c r="F243" s="55">
        <v>20.14</v>
      </c>
      <c r="G243" s="55">
        <f t="shared" si="12"/>
        <v>20.14</v>
      </c>
      <c r="H243" s="193"/>
    </row>
    <row r="244" spans="1:8" s="10" customFormat="1" ht="14.45" customHeight="1">
      <c r="A244" s="310"/>
      <c r="B244" s="246"/>
      <c r="C244" s="719">
        <v>34415</v>
      </c>
      <c r="D244" s="441">
        <v>1.5</v>
      </c>
      <c r="E244" s="434" t="s">
        <v>1267</v>
      </c>
      <c r="F244" s="56">
        <v>22.13</v>
      </c>
      <c r="G244" s="56">
        <f t="shared" si="12"/>
        <v>22.13</v>
      </c>
      <c r="H244" s="193"/>
    </row>
    <row r="245" spans="1:8" s="10" customFormat="1" ht="14.45" customHeight="1">
      <c r="A245" s="310"/>
      <c r="B245" s="246"/>
      <c r="C245" s="720">
        <v>34420</v>
      </c>
      <c r="D245" s="442">
        <v>2</v>
      </c>
      <c r="E245" s="443" t="s">
        <v>697</v>
      </c>
      <c r="F245" s="55">
        <v>41.22</v>
      </c>
      <c r="G245" s="55">
        <f t="shared" si="12"/>
        <v>41.22</v>
      </c>
      <c r="H245" s="193"/>
    </row>
    <row r="246" spans="1:8" s="10" customFormat="1" ht="12.95" customHeight="1">
      <c r="A246" s="310"/>
      <c r="B246" s="246"/>
      <c r="C246" s="721"/>
      <c r="D246" s="449"/>
      <c r="E246" s="446"/>
      <c r="F246" s="60"/>
      <c r="G246" s="60"/>
    </row>
    <row r="247" spans="1:8" customFormat="1" ht="2.25" customHeight="1">
      <c r="A247" s="174"/>
      <c r="B247" s="46"/>
      <c r="C247" s="46"/>
      <c r="D247" s="46"/>
      <c r="E247" s="323"/>
      <c r="F247" s="46"/>
      <c r="G247" s="46"/>
    </row>
    <row r="248" spans="1:8" s="10" customFormat="1" ht="33.75" customHeight="1">
      <c r="A248" s="170" t="s">
        <v>1253</v>
      </c>
      <c r="B248" s="299"/>
      <c r="C248" s="90"/>
      <c r="D248" s="472"/>
      <c r="E248" s="419"/>
      <c r="F248" s="90"/>
      <c r="G248" s="90"/>
    </row>
    <row r="249" spans="1:8" s="10" customFormat="1" ht="14.45" customHeight="1">
      <c r="A249" s="310"/>
      <c r="B249" s="246"/>
      <c r="C249" s="582"/>
      <c r="D249" s="404" t="s">
        <v>1409</v>
      </c>
      <c r="E249" s="405" t="s">
        <v>1245</v>
      </c>
      <c r="F249" s="406"/>
      <c r="G249" s="698"/>
    </row>
    <row r="250" spans="1:8" s="10" customFormat="1" ht="14.45" customHeight="1">
      <c r="A250" s="310"/>
      <c r="B250" s="246"/>
      <c r="C250" s="722">
        <v>30155</v>
      </c>
      <c r="D250" s="441">
        <v>0.5</v>
      </c>
      <c r="E250" s="432" t="s">
        <v>1313</v>
      </c>
      <c r="F250" s="56">
        <v>1.36</v>
      </c>
      <c r="G250" s="56">
        <f t="shared" ref="G250:G259" si="13">F250-(F250*$G$40)</f>
        <v>1.36</v>
      </c>
      <c r="H250" s="193"/>
    </row>
    <row r="251" spans="1:8" s="10" customFormat="1" ht="14.45" customHeight="1">
      <c r="A251" s="310"/>
      <c r="B251" s="246"/>
      <c r="C251" s="723">
        <v>30157</v>
      </c>
      <c r="D251" s="442">
        <v>0.75</v>
      </c>
      <c r="E251" s="433" t="s">
        <v>1313</v>
      </c>
      <c r="F251" s="55">
        <v>1.5</v>
      </c>
      <c r="G251" s="55">
        <f t="shared" si="13"/>
        <v>1.5</v>
      </c>
      <c r="H251" s="193"/>
    </row>
    <row r="252" spans="1:8" s="10" customFormat="1" ht="14.45" customHeight="1">
      <c r="A252" s="310"/>
      <c r="B252" s="246"/>
      <c r="C252" s="722">
        <v>30158</v>
      </c>
      <c r="D252" s="444">
        <v>1</v>
      </c>
      <c r="E252" s="432" t="s">
        <v>1231</v>
      </c>
      <c r="F252" s="56">
        <v>2.52</v>
      </c>
      <c r="G252" s="56">
        <f t="shared" si="13"/>
        <v>2.52</v>
      </c>
      <c r="H252" s="193"/>
    </row>
    <row r="253" spans="1:8" s="10" customFormat="1" ht="14.45" customHeight="1">
      <c r="A253" s="310"/>
      <c r="B253" s="246"/>
      <c r="C253" s="723">
        <v>30159</v>
      </c>
      <c r="D253" s="442">
        <v>1.25</v>
      </c>
      <c r="E253" s="433" t="s">
        <v>1312</v>
      </c>
      <c r="F253" s="55">
        <v>3.48</v>
      </c>
      <c r="G253" s="55">
        <f t="shared" si="13"/>
        <v>3.48</v>
      </c>
      <c r="H253" s="193"/>
    </row>
    <row r="254" spans="1:8" s="10" customFormat="1" ht="14.45" customHeight="1">
      <c r="A254" s="310"/>
      <c r="B254" s="246"/>
      <c r="C254" s="722">
        <v>30151</v>
      </c>
      <c r="D254" s="441">
        <v>1.5</v>
      </c>
      <c r="E254" s="434" t="s">
        <v>1311</v>
      </c>
      <c r="F254" s="56">
        <v>3.85</v>
      </c>
      <c r="G254" s="56">
        <f t="shared" si="13"/>
        <v>3.85</v>
      </c>
      <c r="H254" s="193"/>
    </row>
    <row r="255" spans="1:8" s="10" customFormat="1" ht="14.45" customHeight="1">
      <c r="A255" s="310"/>
      <c r="B255" s="246"/>
      <c r="C255" s="723">
        <v>30152</v>
      </c>
      <c r="D255" s="445">
        <v>2</v>
      </c>
      <c r="E255" s="433" t="s">
        <v>1311</v>
      </c>
      <c r="F255" s="55">
        <v>4.72</v>
      </c>
      <c r="G255" s="55">
        <f t="shared" si="13"/>
        <v>4.72</v>
      </c>
      <c r="H255" s="193"/>
    </row>
    <row r="256" spans="1:8" s="10" customFormat="1" ht="14.45" customHeight="1">
      <c r="A256" s="310"/>
      <c r="B256" s="246"/>
      <c r="C256" s="722">
        <v>30150</v>
      </c>
      <c r="D256" s="450">
        <v>2.5</v>
      </c>
      <c r="E256" s="434" t="s">
        <v>697</v>
      </c>
      <c r="F256" s="56">
        <v>17.670000000000002</v>
      </c>
      <c r="G256" s="56">
        <f t="shared" si="13"/>
        <v>17.670000000000002</v>
      </c>
      <c r="H256" s="193"/>
    </row>
    <row r="257" spans="1:8" s="10" customFormat="1" ht="14.45" customHeight="1">
      <c r="A257" s="310"/>
      <c r="B257" s="246"/>
      <c r="C257" s="723">
        <v>30153</v>
      </c>
      <c r="D257" s="448">
        <v>3</v>
      </c>
      <c r="E257" s="443" t="s">
        <v>697</v>
      </c>
      <c r="F257" s="55">
        <v>15.99</v>
      </c>
      <c r="G257" s="55">
        <f t="shared" si="13"/>
        <v>15.99</v>
      </c>
      <c r="H257" s="193"/>
    </row>
    <row r="258" spans="1:8" s="10" customFormat="1" ht="14.45" customHeight="1">
      <c r="A258" s="310"/>
      <c r="B258" s="246"/>
      <c r="C258" s="722">
        <v>30154</v>
      </c>
      <c r="D258" s="447">
        <v>4</v>
      </c>
      <c r="E258" s="434" t="s">
        <v>169</v>
      </c>
      <c r="F258" s="56">
        <v>41.94</v>
      </c>
      <c r="G258" s="56">
        <f t="shared" si="13"/>
        <v>41.94</v>
      </c>
      <c r="H258" s="193"/>
    </row>
    <row r="259" spans="1:8" s="10" customFormat="1" ht="14.45" customHeight="1">
      <c r="A259" s="310"/>
      <c r="B259" s="246"/>
      <c r="C259" s="723">
        <v>30156</v>
      </c>
      <c r="D259" s="448">
        <v>6</v>
      </c>
      <c r="E259" s="443" t="s">
        <v>169</v>
      </c>
      <c r="F259" s="55">
        <v>114.14</v>
      </c>
      <c r="G259" s="55">
        <f t="shared" si="13"/>
        <v>114.14</v>
      </c>
      <c r="H259" s="193"/>
    </row>
    <row r="260" spans="1:8" s="10" customFormat="1" ht="12.95" customHeight="1">
      <c r="A260" s="310"/>
      <c r="B260" s="246"/>
      <c r="C260" s="724"/>
      <c r="D260" s="228"/>
      <c r="E260" s="446"/>
      <c r="F260" s="60"/>
      <c r="G260" s="60"/>
    </row>
    <row r="261" spans="1:8" customFormat="1" ht="2.25" customHeight="1">
      <c r="A261" s="174"/>
      <c r="B261" s="46"/>
      <c r="C261" s="46"/>
      <c r="D261" s="46"/>
      <c r="E261" s="323"/>
      <c r="F261" s="46"/>
      <c r="G261" s="46"/>
    </row>
    <row r="262" spans="1:8" s="10" customFormat="1" ht="33.75" customHeight="1">
      <c r="A262" s="170" t="s">
        <v>1310</v>
      </c>
      <c r="B262" s="299"/>
      <c r="C262" s="90"/>
      <c r="D262" s="472"/>
      <c r="E262" s="419"/>
      <c r="F262" s="90"/>
      <c r="G262" s="90"/>
    </row>
    <row r="263" spans="1:8" s="10" customFormat="1" ht="14.45" customHeight="1">
      <c r="A263" s="310"/>
      <c r="B263" s="246"/>
      <c r="C263" s="582"/>
      <c r="D263" s="404" t="s">
        <v>1409</v>
      </c>
      <c r="E263" s="405" t="s">
        <v>1245</v>
      </c>
      <c r="F263" s="406"/>
      <c r="G263" s="698"/>
    </row>
    <row r="264" spans="1:8" s="10" customFormat="1" ht="14.45" customHeight="1">
      <c r="A264" s="310"/>
      <c r="B264" s="246"/>
      <c r="C264" s="719">
        <v>31825</v>
      </c>
      <c r="D264" s="441">
        <v>0.5</v>
      </c>
      <c r="E264" s="432" t="s">
        <v>1231</v>
      </c>
      <c r="F264" s="56">
        <v>3.73</v>
      </c>
      <c r="G264" s="56">
        <f>F264-(F264*$G$40)</f>
        <v>3.73</v>
      </c>
      <c r="H264" s="193"/>
    </row>
    <row r="265" spans="1:8" s="10" customFormat="1" ht="14.45" customHeight="1">
      <c r="A265" s="310"/>
      <c r="B265" s="246"/>
      <c r="C265" s="720">
        <v>31827</v>
      </c>
      <c r="D265" s="442">
        <v>0.75</v>
      </c>
      <c r="E265" s="433" t="s">
        <v>1231</v>
      </c>
      <c r="F265" s="55">
        <v>4.3099999999999996</v>
      </c>
      <c r="G265" s="55">
        <f>F265-(F265*$G$40)</f>
        <v>4.3099999999999996</v>
      </c>
      <c r="H265" s="193"/>
    </row>
    <row r="266" spans="1:8" s="10" customFormat="1" ht="14.45" customHeight="1">
      <c r="A266" s="310"/>
      <c r="B266" s="246"/>
      <c r="C266" s="719">
        <v>31830</v>
      </c>
      <c r="D266" s="447">
        <v>1</v>
      </c>
      <c r="E266" s="434" t="s">
        <v>243</v>
      </c>
      <c r="F266" s="56">
        <v>5.56</v>
      </c>
      <c r="G266" s="56">
        <f>F266-(F266*$G$40)</f>
        <v>5.56</v>
      </c>
      <c r="H266" s="193"/>
    </row>
    <row r="267" spans="1:8" s="10" customFormat="1" ht="14.45" customHeight="1">
      <c r="A267" s="310"/>
      <c r="B267" s="246"/>
      <c r="C267" s="720">
        <v>31840</v>
      </c>
      <c r="D267" s="448">
        <v>2</v>
      </c>
      <c r="E267" s="443" t="s">
        <v>697</v>
      </c>
      <c r="F267" s="55">
        <v>10.42</v>
      </c>
      <c r="G267" s="55">
        <f>F267-(F267*$G$40)</f>
        <v>10.42</v>
      </c>
      <c r="H267" s="193"/>
    </row>
    <row r="268" spans="1:8" s="10" customFormat="1" ht="12.95" customHeight="1">
      <c r="A268" s="310"/>
      <c r="B268" s="246"/>
      <c r="C268" s="721"/>
      <c r="D268" s="228"/>
      <c r="E268" s="446"/>
      <c r="F268" s="60"/>
      <c r="G268" s="60"/>
    </row>
    <row r="269" spans="1:8" customFormat="1" ht="2.25" customHeight="1">
      <c r="A269" s="174"/>
      <c r="B269" s="46"/>
      <c r="C269" s="46"/>
      <c r="D269" s="46"/>
      <c r="E269" s="323"/>
      <c r="F269" s="46"/>
      <c r="G269" s="46"/>
    </row>
    <row r="270" spans="1:8" s="335" customFormat="1" ht="33.75" customHeight="1">
      <c r="A270" s="170" t="s">
        <v>1309</v>
      </c>
      <c r="B270" s="464"/>
      <c r="D270" s="474"/>
      <c r="E270" s="465"/>
    </row>
    <row r="271" spans="1:8" s="10" customFormat="1" ht="14.45" customHeight="1">
      <c r="A271" s="310"/>
      <c r="B271" s="246"/>
      <c r="C271" s="582"/>
      <c r="D271" s="404" t="s">
        <v>1409</v>
      </c>
      <c r="E271" s="405" t="s">
        <v>1245</v>
      </c>
      <c r="F271" s="406"/>
      <c r="G271" s="698"/>
    </row>
    <row r="272" spans="1:8" s="10" customFormat="1" ht="14.45" customHeight="1">
      <c r="A272" s="310"/>
      <c r="B272" s="246"/>
      <c r="C272" s="719">
        <v>31805</v>
      </c>
      <c r="D272" s="441">
        <v>0.5</v>
      </c>
      <c r="E272" s="432" t="s">
        <v>14</v>
      </c>
      <c r="F272" s="56">
        <v>4.17</v>
      </c>
      <c r="G272" s="56">
        <f>F272-(F272*$G$40)</f>
        <v>4.17</v>
      </c>
      <c r="H272" s="193"/>
    </row>
    <row r="273" spans="1:8" s="10" customFormat="1" ht="14.45" customHeight="1">
      <c r="A273" s="310"/>
      <c r="B273" s="246"/>
      <c r="C273" s="720">
        <v>31807</v>
      </c>
      <c r="D273" s="442">
        <v>0.75</v>
      </c>
      <c r="E273" s="443" t="s">
        <v>14</v>
      </c>
      <c r="F273" s="55">
        <v>4.25</v>
      </c>
      <c r="G273" s="55">
        <f>F273-(F273*$G$40)</f>
        <v>4.25</v>
      </c>
      <c r="H273" s="193"/>
    </row>
    <row r="274" spans="1:8" s="10" customFormat="1" ht="14.45" customHeight="1">
      <c r="A274" s="310"/>
      <c r="B274" s="246"/>
      <c r="C274" s="719">
        <v>31810</v>
      </c>
      <c r="D274" s="447">
        <v>1</v>
      </c>
      <c r="E274" s="432" t="s">
        <v>14</v>
      </c>
      <c r="F274" s="56">
        <v>8.0399999999999991</v>
      </c>
      <c r="G274" s="56">
        <f>F274-(F274*$G$40)</f>
        <v>8.0399999999999991</v>
      </c>
      <c r="H274" s="193"/>
    </row>
    <row r="275" spans="1:8" s="10" customFormat="1" ht="12.95" customHeight="1">
      <c r="A275" s="310"/>
      <c r="B275" s="246"/>
      <c r="C275" s="721"/>
      <c r="D275" s="449"/>
      <c r="E275" s="446"/>
      <c r="F275" s="66"/>
      <c r="G275" s="66"/>
    </row>
    <row r="276" spans="1:8" customFormat="1" ht="2.25" customHeight="1">
      <c r="A276" s="174"/>
      <c r="B276" s="46"/>
      <c r="C276" s="46"/>
      <c r="D276" s="46"/>
      <c r="E276" s="323"/>
      <c r="F276" s="46"/>
      <c r="G276" s="46"/>
    </row>
    <row r="277" spans="1:8" s="10" customFormat="1" ht="33.75" customHeight="1">
      <c r="A277" s="170" t="s">
        <v>1251</v>
      </c>
      <c r="B277" s="299"/>
      <c r="C277" s="90"/>
      <c r="D277" s="472"/>
      <c r="E277" s="419"/>
      <c r="F277" s="90"/>
      <c r="G277" s="90"/>
    </row>
    <row r="278" spans="1:8" s="10" customFormat="1" ht="14.45" customHeight="1">
      <c r="A278" s="310"/>
      <c r="B278" s="246"/>
      <c r="C278" s="582"/>
      <c r="D278" s="404" t="s">
        <v>1409</v>
      </c>
      <c r="E278" s="405" t="s">
        <v>1245</v>
      </c>
      <c r="F278" s="406"/>
      <c r="G278" s="698"/>
    </row>
    <row r="279" spans="1:8" s="10" customFormat="1" ht="14.45" customHeight="1">
      <c r="A279" s="310"/>
      <c r="B279" s="246"/>
      <c r="C279" s="722">
        <v>37305</v>
      </c>
      <c r="D279" s="441">
        <v>0.5</v>
      </c>
      <c r="E279" s="432" t="s">
        <v>697</v>
      </c>
      <c r="F279" s="56">
        <v>13.97</v>
      </c>
      <c r="G279" s="56">
        <f t="shared" ref="G279:G286" si="14">F279-(F279*$G$40)</f>
        <v>13.97</v>
      </c>
      <c r="H279" s="193"/>
    </row>
    <row r="280" spans="1:8" s="10" customFormat="1" ht="14.45" customHeight="1">
      <c r="A280" s="310"/>
      <c r="B280" s="246"/>
      <c r="C280" s="723">
        <v>37307</v>
      </c>
      <c r="D280" s="442">
        <v>0.75</v>
      </c>
      <c r="E280" s="433" t="s">
        <v>697</v>
      </c>
      <c r="F280" s="55">
        <v>18.38</v>
      </c>
      <c r="G280" s="55">
        <f t="shared" si="14"/>
        <v>18.38</v>
      </c>
      <c r="H280" s="193"/>
    </row>
    <row r="281" spans="1:8" s="10" customFormat="1" ht="14.45" customHeight="1">
      <c r="A281" s="310"/>
      <c r="B281" s="246"/>
      <c r="C281" s="722">
        <v>37310</v>
      </c>
      <c r="D281" s="444">
        <v>1</v>
      </c>
      <c r="E281" s="432" t="s">
        <v>697</v>
      </c>
      <c r="F281" s="56">
        <v>25.16</v>
      </c>
      <c r="G281" s="56">
        <f t="shared" si="14"/>
        <v>25.16</v>
      </c>
      <c r="H281" s="193"/>
    </row>
    <row r="282" spans="1:8" s="10" customFormat="1" ht="14.45" customHeight="1">
      <c r="A282" s="310"/>
      <c r="B282" s="246"/>
      <c r="C282" s="723">
        <v>37314</v>
      </c>
      <c r="D282" s="442">
        <v>1.25</v>
      </c>
      <c r="E282" s="433" t="s">
        <v>697</v>
      </c>
      <c r="F282" s="55">
        <v>31.06</v>
      </c>
      <c r="G282" s="55">
        <f t="shared" si="14"/>
        <v>31.06</v>
      </c>
      <c r="H282" s="193"/>
    </row>
    <row r="283" spans="1:8" s="10" customFormat="1" ht="14.45" customHeight="1">
      <c r="A283" s="310"/>
      <c r="B283" s="246"/>
      <c r="C283" s="722">
        <v>37315</v>
      </c>
      <c r="D283" s="450">
        <v>1.5</v>
      </c>
      <c r="E283" s="434" t="s">
        <v>167</v>
      </c>
      <c r="F283" s="56">
        <v>60.29</v>
      </c>
      <c r="G283" s="56">
        <f t="shared" si="14"/>
        <v>60.29</v>
      </c>
      <c r="H283" s="193"/>
    </row>
    <row r="284" spans="1:8" s="10" customFormat="1" ht="14.45" customHeight="1">
      <c r="A284" s="310"/>
      <c r="B284" s="246"/>
      <c r="C284" s="723">
        <v>37320</v>
      </c>
      <c r="D284" s="448">
        <v>2</v>
      </c>
      <c r="E284" s="433" t="s">
        <v>167</v>
      </c>
      <c r="F284" s="55">
        <v>78.17</v>
      </c>
      <c r="G284" s="55">
        <f t="shared" si="14"/>
        <v>78.17</v>
      </c>
      <c r="H284" s="193"/>
    </row>
    <row r="285" spans="1:8" s="10" customFormat="1" ht="14.45" customHeight="1">
      <c r="A285" s="310"/>
      <c r="B285" s="246"/>
      <c r="C285" s="722">
        <v>37330</v>
      </c>
      <c r="D285" s="447">
        <v>3</v>
      </c>
      <c r="E285" s="434" t="s">
        <v>433</v>
      </c>
      <c r="F285" s="56">
        <v>262.33999999999997</v>
      </c>
      <c r="G285" s="56">
        <f t="shared" si="14"/>
        <v>262.33999999999997</v>
      </c>
      <c r="H285" s="193"/>
    </row>
    <row r="286" spans="1:8" s="10" customFormat="1" ht="14.45" customHeight="1">
      <c r="A286" s="310"/>
      <c r="B286" s="246"/>
      <c r="C286" s="723">
        <v>37340</v>
      </c>
      <c r="D286" s="448">
        <v>4</v>
      </c>
      <c r="E286" s="443" t="s">
        <v>433</v>
      </c>
      <c r="F286" s="55">
        <v>757.26</v>
      </c>
      <c r="G286" s="55">
        <f t="shared" si="14"/>
        <v>757.26</v>
      </c>
      <c r="H286" s="193"/>
    </row>
    <row r="287" spans="1:8" s="10" customFormat="1" ht="12.95" customHeight="1">
      <c r="A287" s="310"/>
      <c r="B287" s="246"/>
      <c r="C287" s="724"/>
      <c r="D287" s="228"/>
      <c r="E287" s="446"/>
      <c r="F287" s="60"/>
      <c r="G287" s="60"/>
    </row>
    <row r="288" spans="1:8" customFormat="1" ht="2.25" customHeight="1">
      <c r="A288" s="174"/>
      <c r="B288" s="46"/>
      <c r="C288" s="46"/>
      <c r="D288" s="46"/>
      <c r="E288" s="323"/>
      <c r="F288" s="46"/>
      <c r="G288" s="46"/>
    </row>
    <row r="289" spans="1:8" s="10" customFormat="1" ht="38.25" customHeight="1">
      <c r="A289" s="170" t="s">
        <v>1308</v>
      </c>
      <c r="B289" s="299"/>
      <c r="C289" s="90"/>
      <c r="D289" s="472"/>
      <c r="E289" s="419"/>
      <c r="F289" s="90"/>
      <c r="G289" s="90"/>
    </row>
    <row r="290" spans="1:8" s="10" customFormat="1" ht="14.45" customHeight="1">
      <c r="A290" s="310"/>
      <c r="B290" s="246"/>
      <c r="C290" s="582"/>
      <c r="D290" s="404" t="s">
        <v>1409</v>
      </c>
      <c r="E290" s="405" t="s">
        <v>1245</v>
      </c>
      <c r="F290" s="406" t="s">
        <v>16</v>
      </c>
      <c r="G290" s="698"/>
    </row>
    <row r="291" spans="1:8" s="10" customFormat="1" ht="14.45" customHeight="1">
      <c r="A291" s="310"/>
      <c r="B291" s="246"/>
      <c r="C291" s="725">
        <v>392818</v>
      </c>
      <c r="D291" s="447">
        <v>3</v>
      </c>
      <c r="E291" s="434" t="s">
        <v>260</v>
      </c>
      <c r="F291" s="56" t="s">
        <v>1103</v>
      </c>
      <c r="G291" s="56"/>
    </row>
    <row r="292" spans="1:8" s="10" customFormat="1" ht="14.45" customHeight="1">
      <c r="A292" s="310"/>
      <c r="B292" s="246"/>
      <c r="C292" s="726">
        <v>392819</v>
      </c>
      <c r="D292" s="448">
        <v>4</v>
      </c>
      <c r="E292" s="433" t="s">
        <v>260</v>
      </c>
      <c r="F292" s="55" t="s">
        <v>1103</v>
      </c>
      <c r="G292" s="55"/>
    </row>
    <row r="293" spans="1:8" s="10" customFormat="1" ht="14.45" customHeight="1">
      <c r="A293" s="310"/>
      <c r="B293" s="246"/>
      <c r="C293" s="725">
        <v>392820</v>
      </c>
      <c r="D293" s="447">
        <v>6</v>
      </c>
      <c r="E293" s="434" t="s">
        <v>260</v>
      </c>
      <c r="F293" s="56" t="s">
        <v>1103</v>
      </c>
      <c r="G293" s="56"/>
    </row>
    <row r="294" spans="1:8" s="10" customFormat="1" ht="12.95" customHeight="1">
      <c r="A294" s="310"/>
      <c r="B294" s="246"/>
      <c r="C294" s="724"/>
      <c r="D294" s="427"/>
      <c r="E294" s="451"/>
      <c r="F294" s="429" t="s">
        <v>16</v>
      </c>
      <c r="G294" s="66"/>
    </row>
    <row r="295" spans="1:8" customFormat="1" ht="2.25" customHeight="1">
      <c r="A295" s="174"/>
      <c r="B295" s="46"/>
      <c r="C295" s="46"/>
      <c r="D295" s="46"/>
      <c r="E295" s="323"/>
      <c r="F295" s="46"/>
      <c r="G295" s="46"/>
    </row>
    <row r="296" spans="1:8" s="10" customFormat="1" ht="33.75" customHeight="1">
      <c r="A296" s="170" t="s">
        <v>1250</v>
      </c>
      <c r="B296" s="299"/>
      <c r="C296" s="90"/>
      <c r="D296" s="472"/>
      <c r="E296" s="419"/>
      <c r="F296" s="90"/>
      <c r="G296" s="90"/>
    </row>
    <row r="297" spans="1:8" s="10" customFormat="1" ht="14.45" customHeight="1">
      <c r="A297" s="310"/>
      <c r="B297" s="246"/>
      <c r="C297" s="582"/>
      <c r="D297" s="404" t="s">
        <v>1409</v>
      </c>
      <c r="E297" s="405" t="s">
        <v>1245</v>
      </c>
      <c r="F297" s="406" t="s">
        <v>16</v>
      </c>
      <c r="G297" s="698"/>
    </row>
    <row r="298" spans="1:8" s="10" customFormat="1" ht="14.45" customHeight="1">
      <c r="A298" s="310"/>
      <c r="B298" s="246"/>
      <c r="C298" s="722">
        <v>37205</v>
      </c>
      <c r="D298" s="441">
        <v>0.5</v>
      </c>
      <c r="E298" s="432" t="s">
        <v>1249</v>
      </c>
      <c r="F298" s="56">
        <v>8.0399999999999991</v>
      </c>
      <c r="G298" s="56">
        <f t="shared" ref="G298:G305" si="15">F298-(F298*$G$40)</f>
        <v>8.0399999999999991</v>
      </c>
      <c r="H298" s="193"/>
    </row>
    <row r="299" spans="1:8" s="10" customFormat="1" ht="14.45" customHeight="1">
      <c r="A299" s="310"/>
      <c r="B299" s="246"/>
      <c r="C299" s="723">
        <v>37207</v>
      </c>
      <c r="D299" s="442">
        <v>0.75</v>
      </c>
      <c r="E299" s="433" t="s">
        <v>1249</v>
      </c>
      <c r="F299" s="55">
        <v>12.17</v>
      </c>
      <c r="G299" s="55">
        <f t="shared" si="15"/>
        <v>12.17</v>
      </c>
      <c r="H299" s="193"/>
    </row>
    <row r="300" spans="1:8" s="10" customFormat="1" ht="14.45" customHeight="1">
      <c r="A300" s="310"/>
      <c r="B300" s="246"/>
      <c r="C300" s="722">
        <v>37210</v>
      </c>
      <c r="D300" s="441">
        <v>1</v>
      </c>
      <c r="E300" s="432" t="s">
        <v>697</v>
      </c>
      <c r="F300" s="56">
        <v>15.18</v>
      </c>
      <c r="G300" s="56">
        <f t="shared" si="15"/>
        <v>15.18</v>
      </c>
      <c r="H300" s="193"/>
    </row>
    <row r="301" spans="1:8" s="10" customFormat="1" ht="14.45" customHeight="1">
      <c r="A301" s="310"/>
      <c r="B301" s="246"/>
      <c r="C301" s="723">
        <v>37214</v>
      </c>
      <c r="D301" s="442">
        <v>1.25</v>
      </c>
      <c r="E301" s="433" t="s">
        <v>1307</v>
      </c>
      <c r="F301" s="55">
        <v>26.11</v>
      </c>
      <c r="G301" s="55">
        <f t="shared" si="15"/>
        <v>26.11</v>
      </c>
      <c r="H301" s="193"/>
    </row>
    <row r="302" spans="1:8" s="10" customFormat="1" ht="14.45" customHeight="1">
      <c r="A302" s="310"/>
      <c r="B302" s="246"/>
      <c r="C302" s="722">
        <v>37215</v>
      </c>
      <c r="D302" s="441">
        <v>1.5</v>
      </c>
      <c r="E302" s="434" t="s">
        <v>1307</v>
      </c>
      <c r="F302" s="56">
        <v>41.91</v>
      </c>
      <c r="G302" s="56">
        <f t="shared" si="15"/>
        <v>41.91</v>
      </c>
      <c r="H302" s="193"/>
    </row>
    <row r="303" spans="1:8" s="10" customFormat="1" ht="14.45" customHeight="1">
      <c r="A303" s="310"/>
      <c r="B303" s="246"/>
      <c r="C303" s="723">
        <v>37220</v>
      </c>
      <c r="D303" s="445">
        <v>2</v>
      </c>
      <c r="E303" s="433" t="s">
        <v>1307</v>
      </c>
      <c r="F303" s="55">
        <v>60.86</v>
      </c>
      <c r="G303" s="55">
        <f t="shared" si="15"/>
        <v>60.86</v>
      </c>
      <c r="H303" s="193"/>
    </row>
    <row r="304" spans="1:8" s="10" customFormat="1" ht="14.45" customHeight="1">
      <c r="A304" s="310"/>
      <c r="B304" s="246"/>
      <c r="C304" s="722">
        <v>37230</v>
      </c>
      <c r="D304" s="444">
        <v>3</v>
      </c>
      <c r="E304" s="434" t="s">
        <v>260</v>
      </c>
      <c r="F304" s="56">
        <v>123.76</v>
      </c>
      <c r="G304" s="56">
        <f t="shared" si="15"/>
        <v>123.76</v>
      </c>
      <c r="H304" s="193"/>
    </row>
    <row r="305" spans="1:8" s="10" customFormat="1" ht="14.45" customHeight="1">
      <c r="A305" s="310"/>
      <c r="B305" s="246"/>
      <c r="C305" s="723">
        <v>37240</v>
      </c>
      <c r="D305" s="445">
        <v>4</v>
      </c>
      <c r="E305" s="443" t="s">
        <v>260</v>
      </c>
      <c r="F305" s="55">
        <v>253.37</v>
      </c>
      <c r="G305" s="55">
        <f t="shared" si="15"/>
        <v>253.37</v>
      </c>
      <c r="H305" s="193"/>
    </row>
    <row r="306" spans="1:8" s="10" customFormat="1" ht="12.95" customHeight="1">
      <c r="A306" s="310"/>
      <c r="B306" s="246"/>
      <c r="C306" s="724"/>
      <c r="D306" s="452"/>
      <c r="E306" s="446"/>
      <c r="F306" s="60"/>
      <c r="G306" s="60"/>
    </row>
    <row r="307" spans="1:8" customFormat="1" ht="2.25" customHeight="1">
      <c r="A307" s="174"/>
      <c r="B307" s="46"/>
      <c r="C307" s="46"/>
      <c r="D307" s="46"/>
      <c r="E307" s="323"/>
      <c r="F307" s="46"/>
      <c r="G307" s="46"/>
    </row>
    <row r="308" spans="1:8" s="10" customFormat="1" ht="38.25" customHeight="1">
      <c r="A308" s="170" t="s">
        <v>1306</v>
      </c>
      <c r="B308" s="299"/>
      <c r="C308" s="90"/>
      <c r="D308" s="472"/>
      <c r="E308" s="419"/>
      <c r="F308" s="90"/>
      <c r="G308" s="90"/>
    </row>
    <row r="309" spans="1:8" s="10" customFormat="1" ht="14.45" customHeight="1">
      <c r="A309" s="310"/>
      <c r="B309" s="246"/>
      <c r="C309" s="582"/>
      <c r="D309" s="404" t="s">
        <v>1409</v>
      </c>
      <c r="E309" s="405" t="s">
        <v>1245</v>
      </c>
      <c r="F309" s="406" t="s">
        <v>16</v>
      </c>
      <c r="G309" s="698"/>
    </row>
    <row r="310" spans="1:8" s="10" customFormat="1" ht="14.45" customHeight="1">
      <c r="A310" s="310"/>
      <c r="B310" s="246"/>
      <c r="C310" s="699">
        <v>368058</v>
      </c>
      <c r="D310" s="408">
        <v>0.5</v>
      </c>
      <c r="E310" s="432" t="s">
        <v>260</v>
      </c>
      <c r="F310" s="56" t="s">
        <v>1103</v>
      </c>
      <c r="G310" s="56"/>
    </row>
    <row r="311" spans="1:8" s="10" customFormat="1" ht="14.45" customHeight="1">
      <c r="A311" s="310"/>
      <c r="B311" s="246"/>
      <c r="C311" s="700">
        <v>368078</v>
      </c>
      <c r="D311" s="410">
        <v>0.75</v>
      </c>
      <c r="E311" s="433" t="s">
        <v>260</v>
      </c>
      <c r="F311" s="55" t="s">
        <v>1103</v>
      </c>
      <c r="G311" s="55"/>
    </row>
    <row r="312" spans="1:8" s="10" customFormat="1" ht="14.45" customHeight="1">
      <c r="A312" s="310"/>
      <c r="B312" s="246"/>
      <c r="C312" s="699">
        <v>368108</v>
      </c>
      <c r="D312" s="412">
        <v>1</v>
      </c>
      <c r="E312" s="434" t="s">
        <v>260</v>
      </c>
      <c r="F312" s="56" t="s">
        <v>1103</v>
      </c>
      <c r="G312" s="56"/>
    </row>
    <row r="313" spans="1:8" s="10" customFormat="1" ht="14.45" customHeight="1">
      <c r="A313" s="310"/>
      <c r="B313" s="246"/>
      <c r="C313" s="700">
        <v>368148</v>
      </c>
      <c r="D313" s="410">
        <v>1.25</v>
      </c>
      <c r="E313" s="433" t="s">
        <v>260</v>
      </c>
      <c r="F313" s="55" t="s">
        <v>1103</v>
      </c>
      <c r="G313" s="55"/>
    </row>
    <row r="314" spans="1:8" s="10" customFormat="1" ht="14.45" customHeight="1">
      <c r="A314" s="310"/>
      <c r="B314" s="246"/>
      <c r="C314" s="699">
        <v>368158</v>
      </c>
      <c r="D314" s="408">
        <v>1.5</v>
      </c>
      <c r="E314" s="434" t="s">
        <v>260</v>
      </c>
      <c r="F314" s="56" t="s">
        <v>1103</v>
      </c>
      <c r="G314" s="56"/>
    </row>
    <row r="315" spans="1:8" s="10" customFormat="1" ht="14.45" customHeight="1">
      <c r="A315" s="310"/>
      <c r="B315" s="246"/>
      <c r="C315" s="700">
        <v>368208</v>
      </c>
      <c r="D315" s="415">
        <v>2</v>
      </c>
      <c r="E315" s="433" t="s">
        <v>260</v>
      </c>
      <c r="F315" s="55" t="s">
        <v>1103</v>
      </c>
      <c r="G315" s="55"/>
    </row>
    <row r="316" spans="1:8" s="10" customFormat="1" ht="14.45" customHeight="1">
      <c r="A316" s="310"/>
      <c r="B316" s="246"/>
      <c r="C316" s="699">
        <v>368908</v>
      </c>
      <c r="D316" s="408">
        <v>2.5</v>
      </c>
      <c r="E316" s="434" t="s">
        <v>260</v>
      </c>
      <c r="F316" s="56" t="s">
        <v>1103</v>
      </c>
      <c r="G316" s="56"/>
    </row>
    <row r="317" spans="1:8" s="10" customFormat="1" ht="14.45" customHeight="1">
      <c r="A317" s="310"/>
      <c r="B317" s="246"/>
      <c r="C317" s="700">
        <v>368308</v>
      </c>
      <c r="D317" s="415">
        <v>3</v>
      </c>
      <c r="E317" s="433" t="s">
        <v>260</v>
      </c>
      <c r="F317" s="55" t="s">
        <v>1103</v>
      </c>
      <c r="G317" s="55"/>
    </row>
    <row r="318" spans="1:8" s="10" customFormat="1" ht="14.45" customHeight="1">
      <c r="A318" s="310"/>
      <c r="B318" s="246"/>
      <c r="C318" s="699">
        <v>368408</v>
      </c>
      <c r="D318" s="412">
        <v>4</v>
      </c>
      <c r="E318" s="434" t="s">
        <v>260</v>
      </c>
      <c r="F318" s="56" t="s">
        <v>1103</v>
      </c>
      <c r="G318" s="56"/>
    </row>
    <row r="319" spans="1:8" s="10" customFormat="1" ht="14.45" customHeight="1">
      <c r="A319" s="310"/>
      <c r="B319" s="246"/>
      <c r="C319" s="700">
        <v>368608</v>
      </c>
      <c r="D319" s="415">
        <v>6</v>
      </c>
      <c r="E319" s="433" t="s">
        <v>260</v>
      </c>
      <c r="F319" s="55" t="s">
        <v>1103</v>
      </c>
      <c r="G319" s="55"/>
    </row>
    <row r="320" spans="1:8" s="10" customFormat="1" ht="12.95" customHeight="1">
      <c r="A320" s="310"/>
      <c r="B320" s="246"/>
      <c r="C320" s="701"/>
      <c r="D320" s="435"/>
      <c r="E320" s="436"/>
      <c r="F320" s="60"/>
      <c r="G320" s="60"/>
    </row>
    <row r="321" spans="1:8" customFormat="1" ht="2.25" customHeight="1">
      <c r="A321" s="174"/>
      <c r="B321" s="46"/>
      <c r="C321" s="46"/>
      <c r="D321" s="46"/>
      <c r="E321" s="323"/>
      <c r="F321" s="46"/>
      <c r="G321" s="46"/>
    </row>
    <row r="322" spans="1:8" s="31" customFormat="1" ht="38.25" customHeight="1">
      <c r="A322" s="170" t="s">
        <v>1305</v>
      </c>
      <c r="B322" s="299"/>
      <c r="C322" s="65"/>
      <c r="D322" s="475"/>
      <c r="E322" s="419"/>
      <c r="F322" s="65"/>
      <c r="G322" s="65"/>
    </row>
    <row r="323" spans="1:8" s="10" customFormat="1" ht="14.45" customHeight="1">
      <c r="A323" s="310"/>
      <c r="B323" s="246"/>
      <c r="C323" s="582"/>
      <c r="D323" s="404" t="s">
        <v>1409</v>
      </c>
      <c r="E323" s="405" t="s">
        <v>1245</v>
      </c>
      <c r="F323" s="406" t="s">
        <v>16</v>
      </c>
      <c r="G323" s="698"/>
    </row>
    <row r="324" spans="1:8" s="10" customFormat="1" ht="14.45" customHeight="1">
      <c r="A324" s="310"/>
      <c r="B324" s="246"/>
      <c r="C324" s="699">
        <v>369058</v>
      </c>
      <c r="D324" s="408">
        <v>0.5</v>
      </c>
      <c r="E324" s="432" t="s">
        <v>260</v>
      </c>
      <c r="F324" s="56">
        <v>39.229999999999997</v>
      </c>
      <c r="G324" s="56">
        <f t="shared" ref="G324:G332" si="16">F324-(F324*$G$40)</f>
        <v>39.229999999999997</v>
      </c>
      <c r="H324" s="193"/>
    </row>
    <row r="325" spans="1:8" s="10" customFormat="1" ht="14.45" customHeight="1">
      <c r="A325" s="310"/>
      <c r="B325" s="246"/>
      <c r="C325" s="700">
        <v>369078</v>
      </c>
      <c r="D325" s="410">
        <v>0.75</v>
      </c>
      <c r="E325" s="433" t="s">
        <v>260</v>
      </c>
      <c r="F325" s="55">
        <v>42.6</v>
      </c>
      <c r="G325" s="55">
        <f t="shared" si="16"/>
        <v>42.6</v>
      </c>
      <c r="H325" s="193"/>
    </row>
    <row r="326" spans="1:8" s="10" customFormat="1" ht="14.45" customHeight="1">
      <c r="A326" s="310"/>
      <c r="B326" s="246"/>
      <c r="C326" s="699">
        <v>369108</v>
      </c>
      <c r="D326" s="412">
        <v>1</v>
      </c>
      <c r="E326" s="434" t="s">
        <v>260</v>
      </c>
      <c r="F326" s="56">
        <v>45.55</v>
      </c>
      <c r="G326" s="56">
        <f t="shared" si="16"/>
        <v>45.55</v>
      </c>
      <c r="H326" s="193"/>
    </row>
    <row r="327" spans="1:8" s="10" customFormat="1" ht="14.45" customHeight="1">
      <c r="A327" s="310"/>
      <c r="B327" s="246"/>
      <c r="C327" s="700">
        <v>369148</v>
      </c>
      <c r="D327" s="410">
        <v>1.25</v>
      </c>
      <c r="E327" s="433" t="s">
        <v>260</v>
      </c>
      <c r="F327" s="55">
        <v>50.17</v>
      </c>
      <c r="G327" s="55">
        <f t="shared" si="16"/>
        <v>50.17</v>
      </c>
      <c r="H327" s="193"/>
    </row>
    <row r="328" spans="1:8" s="10" customFormat="1" ht="14.45" customHeight="1">
      <c r="A328" s="310"/>
      <c r="B328" s="246"/>
      <c r="C328" s="699">
        <v>369158</v>
      </c>
      <c r="D328" s="408">
        <v>1.5</v>
      </c>
      <c r="E328" s="434" t="s">
        <v>260</v>
      </c>
      <c r="F328" s="56">
        <v>52.6</v>
      </c>
      <c r="G328" s="56">
        <f t="shared" si="16"/>
        <v>52.6</v>
      </c>
      <c r="H328" s="193"/>
    </row>
    <row r="329" spans="1:8" s="10" customFormat="1" ht="14.45" customHeight="1">
      <c r="A329" s="310"/>
      <c r="B329" s="246"/>
      <c r="C329" s="700">
        <v>369208</v>
      </c>
      <c r="D329" s="415">
        <v>2</v>
      </c>
      <c r="E329" s="433" t="s">
        <v>260</v>
      </c>
      <c r="F329" s="55">
        <v>57.64</v>
      </c>
      <c r="G329" s="55">
        <f t="shared" si="16"/>
        <v>57.64</v>
      </c>
      <c r="H329" s="193"/>
    </row>
    <row r="330" spans="1:8" s="10" customFormat="1" ht="14.45" customHeight="1">
      <c r="A330" s="310"/>
      <c r="B330" s="246"/>
      <c r="C330" s="699">
        <v>369308</v>
      </c>
      <c r="D330" s="412">
        <v>3</v>
      </c>
      <c r="E330" s="434" t="s">
        <v>260</v>
      </c>
      <c r="F330" s="56">
        <v>98.63</v>
      </c>
      <c r="G330" s="56">
        <f t="shared" si="16"/>
        <v>98.63</v>
      </c>
      <c r="H330" s="193"/>
    </row>
    <row r="331" spans="1:8" s="10" customFormat="1" ht="14.45" customHeight="1">
      <c r="A331" s="310"/>
      <c r="B331" s="246"/>
      <c r="C331" s="700">
        <v>369408</v>
      </c>
      <c r="D331" s="415">
        <v>4</v>
      </c>
      <c r="E331" s="433" t="s">
        <v>260</v>
      </c>
      <c r="F331" s="55">
        <v>120.75</v>
      </c>
      <c r="G331" s="55">
        <f t="shared" si="16"/>
        <v>120.75</v>
      </c>
      <c r="H331" s="193"/>
    </row>
    <row r="332" spans="1:8" s="10" customFormat="1" ht="14.45" customHeight="1">
      <c r="A332" s="310"/>
      <c r="B332" s="246"/>
      <c r="C332" s="699">
        <v>369608</v>
      </c>
      <c r="D332" s="412">
        <v>6</v>
      </c>
      <c r="E332" s="434" t="s">
        <v>260</v>
      </c>
      <c r="F332" s="56">
        <v>215.83</v>
      </c>
      <c r="G332" s="56">
        <f t="shared" si="16"/>
        <v>215.83</v>
      </c>
      <c r="H332" s="193"/>
    </row>
    <row r="333" spans="1:8" s="10" customFormat="1" ht="12.95" customHeight="1">
      <c r="A333" s="310"/>
      <c r="B333" s="246"/>
      <c r="C333" s="727"/>
      <c r="D333" s="438"/>
      <c r="E333" s="453"/>
      <c r="F333" s="60"/>
      <c r="G333" s="60"/>
    </row>
    <row r="334" spans="1:8" customFormat="1" ht="2.25" customHeight="1">
      <c r="A334" s="174"/>
      <c r="B334" s="46"/>
      <c r="C334" s="46"/>
      <c r="D334" s="46"/>
      <c r="E334" s="323"/>
      <c r="F334" s="46"/>
      <c r="G334" s="46"/>
    </row>
    <row r="335" spans="1:8" s="277" customFormat="1" ht="12.95" customHeight="1">
      <c r="A335" s="276" t="s">
        <v>1304</v>
      </c>
      <c r="B335" s="315"/>
      <c r="C335" s="416"/>
      <c r="D335" s="416"/>
      <c r="E335" s="421"/>
      <c r="F335" s="454"/>
      <c r="G335" s="728"/>
    </row>
    <row r="336" spans="1:8" s="10" customFormat="1" ht="33.75" customHeight="1">
      <c r="A336" s="170" t="s">
        <v>1303</v>
      </c>
      <c r="B336" s="319"/>
      <c r="C336" s="90"/>
      <c r="D336" s="472"/>
      <c r="E336" s="419"/>
      <c r="F336" s="90"/>
      <c r="G336" s="90"/>
    </row>
    <row r="337" spans="1:8" s="10" customFormat="1" ht="14.45" customHeight="1">
      <c r="A337" s="273"/>
      <c r="B337" s="297"/>
      <c r="C337" s="729"/>
      <c r="D337" s="455" t="s">
        <v>1409</v>
      </c>
      <c r="E337" s="405" t="s">
        <v>1245</v>
      </c>
      <c r="F337" s="406"/>
      <c r="G337" s="698"/>
    </row>
    <row r="338" spans="1:8" s="10" customFormat="1" ht="14.45" customHeight="1">
      <c r="A338" s="310"/>
      <c r="B338" s="246"/>
      <c r="C338" s="730">
        <v>55905</v>
      </c>
      <c r="D338" s="456">
        <v>0.5</v>
      </c>
      <c r="E338" s="425" t="s">
        <v>1301</v>
      </c>
      <c r="F338" s="55">
        <v>5.43</v>
      </c>
      <c r="G338" s="55">
        <f>F338-(F338*$G$40)</f>
        <v>5.43</v>
      </c>
      <c r="H338" s="193"/>
    </row>
    <row r="339" spans="1:8" s="10" customFormat="1" ht="14.45" customHeight="1">
      <c r="A339" s="310"/>
      <c r="B339" s="246"/>
      <c r="C339" s="731">
        <v>55907</v>
      </c>
      <c r="D339" s="404">
        <v>0.75</v>
      </c>
      <c r="E339" s="457" t="s">
        <v>147</v>
      </c>
      <c r="F339" s="56">
        <v>6.24</v>
      </c>
      <c r="G339" s="56">
        <f>F339-(F339*$G$40)</f>
        <v>6.24</v>
      </c>
      <c r="H339" s="193"/>
    </row>
    <row r="340" spans="1:8" s="10" customFormat="1" ht="12.95" customHeight="1">
      <c r="A340" s="310"/>
      <c r="B340" s="246"/>
      <c r="C340" s="732"/>
      <c r="D340" s="413"/>
      <c r="E340" s="446"/>
      <c r="F340" s="66"/>
      <c r="G340" s="66"/>
    </row>
    <row r="341" spans="1:8" s="10" customFormat="1" ht="12.95" customHeight="1">
      <c r="A341" s="310"/>
      <c r="B341" s="246"/>
      <c r="C341" s="732"/>
      <c r="D341" s="413"/>
      <c r="E341" s="446"/>
      <c r="F341" s="66"/>
      <c r="G341" s="66"/>
    </row>
    <row r="342" spans="1:8" customFormat="1" ht="2.25" customHeight="1">
      <c r="A342" s="174"/>
      <c r="B342" s="46"/>
      <c r="C342" s="46"/>
      <c r="D342" s="46"/>
      <c r="E342" s="323"/>
      <c r="F342" s="46"/>
      <c r="G342" s="46"/>
    </row>
    <row r="343" spans="1:8" s="10" customFormat="1" ht="33.75" customHeight="1">
      <c r="A343" s="170" t="s">
        <v>1302</v>
      </c>
      <c r="B343" s="299"/>
      <c r="C343" s="90"/>
      <c r="D343" s="472"/>
      <c r="E343" s="419"/>
      <c r="F343" s="90"/>
      <c r="G343" s="90"/>
    </row>
    <row r="344" spans="1:8" s="10" customFormat="1" ht="14.45" customHeight="1">
      <c r="A344" s="311"/>
      <c r="B344" s="298"/>
      <c r="C344" s="729"/>
      <c r="D344" s="455" t="s">
        <v>1409</v>
      </c>
      <c r="E344" s="405" t="s">
        <v>1245</v>
      </c>
      <c r="F344" s="406"/>
      <c r="G344" s="698"/>
    </row>
    <row r="345" spans="1:8" s="10" customFormat="1" ht="14.45" customHeight="1">
      <c r="A345" s="310"/>
      <c r="B345" s="246"/>
      <c r="C345" s="733">
        <v>55915</v>
      </c>
      <c r="D345" s="424">
        <v>0.5</v>
      </c>
      <c r="E345" s="425" t="s">
        <v>1301</v>
      </c>
      <c r="F345" s="55">
        <v>5.43</v>
      </c>
      <c r="G345" s="55">
        <f>F345-(F345*$G$40)</f>
        <v>5.43</v>
      </c>
      <c r="H345" s="193"/>
    </row>
    <row r="346" spans="1:8" s="10" customFormat="1" ht="14.45" customHeight="1">
      <c r="A346" s="310"/>
      <c r="B346" s="246"/>
      <c r="C346" s="731">
        <v>55917</v>
      </c>
      <c r="D346" s="404">
        <v>0.75</v>
      </c>
      <c r="E346" s="457" t="s">
        <v>147</v>
      </c>
      <c r="F346" s="56">
        <v>6.51</v>
      </c>
      <c r="G346" s="56">
        <f>F346-(F346*$G$40)</f>
        <v>6.51</v>
      </c>
      <c r="H346" s="193"/>
    </row>
    <row r="347" spans="1:8" s="10" customFormat="1" ht="12.95" customHeight="1">
      <c r="A347" s="310"/>
      <c r="B347" s="246"/>
      <c r="C347" s="732"/>
      <c r="D347" s="413"/>
      <c r="E347" s="446"/>
      <c r="F347" s="66"/>
      <c r="G347" s="66"/>
    </row>
    <row r="348" spans="1:8" s="10" customFormat="1" ht="12.95" customHeight="1">
      <c r="A348" s="310"/>
      <c r="B348" s="246"/>
      <c r="C348" s="732"/>
      <c r="D348" s="413"/>
      <c r="E348" s="446"/>
      <c r="F348" s="66"/>
      <c r="G348" s="66"/>
    </row>
    <row r="349" spans="1:8" customFormat="1" ht="2.25" customHeight="1">
      <c r="A349" s="174"/>
      <c r="B349" s="46"/>
      <c r="C349" s="46"/>
      <c r="D349" s="46"/>
      <c r="E349" s="323"/>
      <c r="F349" s="46"/>
      <c r="G349" s="46"/>
    </row>
    <row r="350" spans="1:8" s="10" customFormat="1" ht="33.75" customHeight="1">
      <c r="A350" s="170" t="s">
        <v>1300</v>
      </c>
      <c r="B350" s="299"/>
      <c r="C350" s="90"/>
      <c r="D350" s="472"/>
      <c r="E350" s="419"/>
      <c r="F350" s="90"/>
      <c r="G350" s="90"/>
    </row>
    <row r="351" spans="1:8" s="10" customFormat="1" ht="14.45" customHeight="1">
      <c r="A351" s="310"/>
      <c r="B351" s="246"/>
      <c r="C351" s="729"/>
      <c r="D351" s="455" t="s">
        <v>1409</v>
      </c>
      <c r="E351" s="405" t="s">
        <v>1245</v>
      </c>
      <c r="F351" s="406"/>
      <c r="G351" s="698"/>
    </row>
    <row r="352" spans="1:8" s="10" customFormat="1" ht="14.45" customHeight="1">
      <c r="A352" s="310"/>
      <c r="B352" s="246"/>
      <c r="C352" s="734">
        <v>50105</v>
      </c>
      <c r="D352" s="408">
        <v>0.5</v>
      </c>
      <c r="E352" s="432" t="s">
        <v>1264</v>
      </c>
      <c r="F352" s="56">
        <v>1.17</v>
      </c>
      <c r="G352" s="56">
        <f t="shared" ref="G352:G357" si="17">F352-(F352*$G$40)</f>
        <v>1.17</v>
      </c>
      <c r="H352" s="193"/>
    </row>
    <row r="353" spans="1:8" s="10" customFormat="1" ht="14.45" customHeight="1">
      <c r="A353" s="310"/>
      <c r="B353" s="246"/>
      <c r="C353" s="735">
        <v>50107</v>
      </c>
      <c r="D353" s="410">
        <v>0.75</v>
      </c>
      <c r="E353" s="443" t="s">
        <v>1259</v>
      </c>
      <c r="F353" s="55">
        <v>1.35</v>
      </c>
      <c r="G353" s="55">
        <f t="shared" si="17"/>
        <v>1.35</v>
      </c>
      <c r="H353" s="193"/>
    </row>
    <row r="354" spans="1:8" s="10" customFormat="1" ht="14.45" customHeight="1">
      <c r="A354" s="310"/>
      <c r="B354" s="246"/>
      <c r="C354" s="734">
        <v>50110</v>
      </c>
      <c r="D354" s="412">
        <v>1</v>
      </c>
      <c r="E354" s="432" t="s">
        <v>66</v>
      </c>
      <c r="F354" s="56">
        <v>5.44</v>
      </c>
      <c r="G354" s="56">
        <f t="shared" si="17"/>
        <v>5.44</v>
      </c>
      <c r="H354" s="193"/>
    </row>
    <row r="355" spans="1:8" s="10" customFormat="1" ht="14.45" customHeight="1">
      <c r="A355" s="310"/>
      <c r="B355" s="246"/>
      <c r="C355" s="735">
        <v>50114</v>
      </c>
      <c r="D355" s="410">
        <v>1.25</v>
      </c>
      <c r="E355" s="443" t="s">
        <v>66</v>
      </c>
      <c r="F355" s="55">
        <v>6.92</v>
      </c>
      <c r="G355" s="55">
        <f t="shared" si="17"/>
        <v>6.92</v>
      </c>
      <c r="H355" s="193"/>
    </row>
    <row r="356" spans="1:8" s="10" customFormat="1" ht="14.45" customHeight="1">
      <c r="A356" s="310"/>
      <c r="B356" s="246"/>
      <c r="C356" s="734">
        <v>50115</v>
      </c>
      <c r="D356" s="408">
        <v>1.5</v>
      </c>
      <c r="E356" s="432" t="s">
        <v>320</v>
      </c>
      <c r="F356" s="56">
        <v>12.03</v>
      </c>
      <c r="G356" s="56">
        <f t="shared" si="17"/>
        <v>12.03</v>
      </c>
      <c r="H356" s="193"/>
    </row>
    <row r="357" spans="1:8" s="10" customFormat="1" ht="14.45" customHeight="1">
      <c r="A357" s="310"/>
      <c r="B357" s="246"/>
      <c r="C357" s="723">
        <v>50120</v>
      </c>
      <c r="D357" s="448">
        <v>2</v>
      </c>
      <c r="E357" s="443" t="s">
        <v>147</v>
      </c>
      <c r="F357" s="55">
        <v>22.51</v>
      </c>
      <c r="G357" s="55">
        <f t="shared" si="17"/>
        <v>22.51</v>
      </c>
      <c r="H357" s="193"/>
    </row>
    <row r="358" spans="1:8" s="10" customFormat="1" ht="12.95" customHeight="1">
      <c r="A358" s="310"/>
      <c r="B358" s="246"/>
      <c r="C358" s="724"/>
      <c r="D358" s="228"/>
      <c r="E358" s="446"/>
      <c r="F358" s="60"/>
      <c r="G358" s="60"/>
    </row>
    <row r="359" spans="1:8" customFormat="1" ht="2.25" customHeight="1">
      <c r="A359" s="174"/>
      <c r="B359" s="46"/>
      <c r="C359" s="46"/>
      <c r="D359" s="46"/>
      <c r="E359" s="323"/>
      <c r="F359" s="46"/>
      <c r="G359" s="46"/>
    </row>
    <row r="360" spans="1:8" ht="33.75" customHeight="1">
      <c r="A360" s="170" t="s">
        <v>1299</v>
      </c>
      <c r="B360" s="299"/>
      <c r="C360" s="344"/>
      <c r="D360" s="473"/>
      <c r="E360" s="440"/>
      <c r="F360" s="344"/>
      <c r="G360" s="344"/>
    </row>
    <row r="361" spans="1:8" s="10" customFormat="1" ht="14.45" customHeight="1">
      <c r="A361" s="311"/>
      <c r="B361" s="298"/>
      <c r="C361" s="729"/>
      <c r="D361" s="455" t="s">
        <v>1409</v>
      </c>
      <c r="E361" s="405" t="s">
        <v>1245</v>
      </c>
      <c r="F361" s="406"/>
      <c r="G361" s="698"/>
    </row>
    <row r="362" spans="1:8" s="10" customFormat="1" ht="14.45" customHeight="1">
      <c r="A362" s="310"/>
      <c r="B362" s="246"/>
      <c r="C362" s="734">
        <v>50405</v>
      </c>
      <c r="D362" s="408">
        <v>0.5</v>
      </c>
      <c r="E362" s="432" t="s">
        <v>1264</v>
      </c>
      <c r="F362" s="56">
        <v>1.53</v>
      </c>
      <c r="G362" s="56">
        <f t="shared" ref="G362:G367" si="18">F362-(F362*$G$40)</f>
        <v>1.53</v>
      </c>
      <c r="H362" s="193"/>
    </row>
    <row r="363" spans="1:8" s="10" customFormat="1" ht="14.45" customHeight="1">
      <c r="A363" s="310"/>
      <c r="B363" s="246"/>
      <c r="C363" s="735">
        <v>50407</v>
      </c>
      <c r="D363" s="410">
        <v>0.75</v>
      </c>
      <c r="E363" s="443" t="s">
        <v>1227</v>
      </c>
      <c r="F363" s="55">
        <v>2.21</v>
      </c>
      <c r="G363" s="55">
        <f t="shared" si="18"/>
        <v>2.21</v>
      </c>
      <c r="H363" s="193"/>
    </row>
    <row r="364" spans="1:8" s="10" customFormat="1" ht="14.45" customHeight="1">
      <c r="A364" s="312"/>
      <c r="B364" s="302"/>
      <c r="C364" s="734">
        <v>50410</v>
      </c>
      <c r="D364" s="412">
        <v>1</v>
      </c>
      <c r="E364" s="432" t="s">
        <v>66</v>
      </c>
      <c r="F364" s="56">
        <v>10.49</v>
      </c>
      <c r="G364" s="56">
        <f t="shared" si="18"/>
        <v>10.49</v>
      </c>
      <c r="H364" s="193"/>
    </row>
    <row r="365" spans="1:8" s="10" customFormat="1" ht="14.45" customHeight="1">
      <c r="A365" s="313"/>
      <c r="B365" s="301"/>
      <c r="C365" s="735">
        <v>50414</v>
      </c>
      <c r="D365" s="410">
        <v>1.25</v>
      </c>
      <c r="E365" s="443" t="s">
        <v>320</v>
      </c>
      <c r="F365" s="55">
        <v>15.55</v>
      </c>
      <c r="G365" s="55">
        <f t="shared" si="18"/>
        <v>15.55</v>
      </c>
      <c r="H365" s="193"/>
    </row>
    <row r="366" spans="1:8" s="10" customFormat="1" ht="14.45" customHeight="1">
      <c r="A366" s="310"/>
      <c r="B366" s="246"/>
      <c r="C366" s="734">
        <v>50415</v>
      </c>
      <c r="D366" s="408">
        <v>1.5</v>
      </c>
      <c r="E366" s="432" t="s">
        <v>320</v>
      </c>
      <c r="F366" s="56">
        <v>19.170000000000002</v>
      </c>
      <c r="G366" s="56">
        <f t="shared" si="18"/>
        <v>19.170000000000002</v>
      </c>
      <c r="H366" s="193"/>
    </row>
    <row r="367" spans="1:8" s="10" customFormat="1" ht="14.45" customHeight="1">
      <c r="A367" s="310"/>
      <c r="B367" s="246"/>
      <c r="C367" s="735">
        <v>50420</v>
      </c>
      <c r="D367" s="415">
        <v>2</v>
      </c>
      <c r="E367" s="443" t="s">
        <v>147</v>
      </c>
      <c r="F367" s="55">
        <v>31.63</v>
      </c>
      <c r="G367" s="55">
        <f t="shared" si="18"/>
        <v>31.63</v>
      </c>
      <c r="H367" s="193"/>
    </row>
    <row r="368" spans="1:8" s="10" customFormat="1" ht="12.95" customHeight="1">
      <c r="A368" s="310"/>
      <c r="B368" s="246"/>
      <c r="C368" s="732"/>
      <c r="D368" s="435"/>
      <c r="E368" s="446"/>
      <c r="F368" s="60"/>
      <c r="G368" s="60"/>
    </row>
    <row r="369" spans="1:8" customFormat="1" ht="2.25" customHeight="1">
      <c r="A369" s="174"/>
      <c r="B369" s="46"/>
      <c r="C369" s="46"/>
      <c r="D369" s="46"/>
      <c r="E369" s="323"/>
      <c r="F369" s="46"/>
      <c r="G369" s="46"/>
    </row>
    <row r="370" spans="1:8" s="10" customFormat="1" ht="33.75" customHeight="1">
      <c r="A370" s="170" t="s">
        <v>1298</v>
      </c>
      <c r="B370" s="299"/>
      <c r="C370" s="90"/>
      <c r="D370" s="472"/>
      <c r="E370" s="90"/>
      <c r="F370" s="90"/>
      <c r="G370" s="90"/>
    </row>
    <row r="371" spans="1:8" s="10" customFormat="1" ht="14.45" customHeight="1">
      <c r="A371" s="311"/>
      <c r="B371" s="298"/>
      <c r="C371" s="729"/>
      <c r="D371" s="455" t="s">
        <v>1409</v>
      </c>
      <c r="E371" s="405" t="s">
        <v>1245</v>
      </c>
      <c r="F371" s="406"/>
      <c r="G371" s="698"/>
    </row>
    <row r="372" spans="1:8" s="10" customFormat="1" ht="14.45" customHeight="1">
      <c r="A372" s="310"/>
      <c r="B372" s="246"/>
      <c r="C372" s="734">
        <v>50305</v>
      </c>
      <c r="D372" s="408">
        <v>0.5</v>
      </c>
      <c r="E372" s="432" t="s">
        <v>1264</v>
      </c>
      <c r="F372" s="56">
        <v>4.87</v>
      </c>
      <c r="G372" s="56">
        <f>F372-(F372*$G$40)</f>
        <v>4.87</v>
      </c>
      <c r="H372" s="193"/>
    </row>
    <row r="373" spans="1:8" s="10" customFormat="1" ht="14.45" customHeight="1">
      <c r="A373" s="310"/>
      <c r="B373" s="246"/>
      <c r="C373" s="735">
        <v>50307</v>
      </c>
      <c r="D373" s="410">
        <v>0.75</v>
      </c>
      <c r="E373" s="443" t="s">
        <v>1227</v>
      </c>
      <c r="F373" s="55">
        <v>6.46</v>
      </c>
      <c r="G373" s="55">
        <f>F373-(F373*$G$40)</f>
        <v>6.46</v>
      </c>
      <c r="H373" s="193"/>
    </row>
    <row r="374" spans="1:8" s="10" customFormat="1" ht="14.45" customHeight="1">
      <c r="A374" s="310"/>
      <c r="B374" s="246"/>
      <c r="C374" s="734">
        <v>50310</v>
      </c>
      <c r="D374" s="412">
        <v>1</v>
      </c>
      <c r="E374" s="432" t="s">
        <v>66</v>
      </c>
      <c r="F374" s="56">
        <v>9.16</v>
      </c>
      <c r="G374" s="56">
        <f>F374-(F374*$G$40)</f>
        <v>9.16</v>
      </c>
      <c r="H374" s="193"/>
    </row>
    <row r="375" spans="1:8" s="10" customFormat="1" ht="14.45" customHeight="1">
      <c r="A375" s="310"/>
      <c r="B375" s="246"/>
      <c r="C375" s="732"/>
      <c r="D375" s="413"/>
      <c r="E375" s="446"/>
      <c r="F375" s="66"/>
      <c r="G375" s="66"/>
    </row>
    <row r="376" spans="1:8" s="10" customFormat="1" ht="12.95" customHeight="1">
      <c r="A376" s="310"/>
      <c r="B376" s="246"/>
      <c r="C376" s="732"/>
      <c r="D376" s="413"/>
      <c r="E376" s="446"/>
      <c r="F376" s="66"/>
      <c r="G376" s="66"/>
    </row>
    <row r="377" spans="1:8" customFormat="1" ht="2.25" customHeight="1">
      <c r="A377" s="174"/>
      <c r="B377" s="46"/>
      <c r="C377" s="46"/>
      <c r="D377" s="46"/>
      <c r="E377" s="323"/>
      <c r="F377" s="46"/>
      <c r="G377" s="46"/>
    </row>
    <row r="378" spans="1:8" s="10" customFormat="1" ht="38.25" customHeight="1">
      <c r="A378" s="170" t="s">
        <v>1297</v>
      </c>
      <c r="B378" s="299"/>
      <c r="C378" s="90"/>
      <c r="D378" s="472"/>
      <c r="E378" s="90"/>
      <c r="F378" s="90"/>
      <c r="G378" s="90"/>
    </row>
    <row r="379" spans="1:8" s="10" customFormat="1" ht="14.45" customHeight="1">
      <c r="A379" s="311"/>
      <c r="B379" s="298"/>
      <c r="C379" s="729"/>
      <c r="D379" s="455" t="s">
        <v>1409</v>
      </c>
      <c r="E379" s="405" t="s">
        <v>1245</v>
      </c>
      <c r="F379" s="406"/>
      <c r="G379" s="698"/>
    </row>
    <row r="380" spans="1:8" s="10" customFormat="1" ht="14.45" customHeight="1">
      <c r="A380" s="311"/>
      <c r="B380" s="298"/>
      <c r="C380" s="733">
        <v>50175</v>
      </c>
      <c r="D380" s="424" t="s">
        <v>1296</v>
      </c>
      <c r="E380" s="458" t="s">
        <v>1252</v>
      </c>
      <c r="F380" s="55">
        <v>1.65</v>
      </c>
      <c r="G380" s="55">
        <f>F380-(F380*$G$40)</f>
        <v>1.65</v>
      </c>
      <c r="H380" s="193"/>
    </row>
    <row r="381" spans="1:8" s="10" customFormat="1" ht="12.95" customHeight="1">
      <c r="A381" s="311"/>
      <c r="B381" s="298"/>
      <c r="C381" s="732"/>
      <c r="D381" s="413"/>
      <c r="E381" s="446"/>
      <c r="F381" s="66"/>
      <c r="G381" s="66"/>
    </row>
    <row r="382" spans="1:8" s="10" customFormat="1" ht="12.95" customHeight="1">
      <c r="A382" s="311"/>
      <c r="B382" s="298"/>
      <c r="C382" s="732"/>
      <c r="D382" s="413"/>
      <c r="E382" s="446"/>
      <c r="F382" s="66"/>
      <c r="G382" s="66"/>
    </row>
    <row r="383" spans="1:8" s="10" customFormat="1" ht="12.95" customHeight="1">
      <c r="A383" s="311"/>
      <c r="B383" s="298"/>
      <c r="C383" s="732"/>
      <c r="D383" s="413"/>
      <c r="E383" s="446"/>
      <c r="F383" s="66"/>
      <c r="G383" s="66"/>
    </row>
    <row r="384" spans="1:8" customFormat="1" ht="2.25" customHeight="1">
      <c r="A384" s="174"/>
      <c r="B384" s="46"/>
      <c r="C384" s="46"/>
      <c r="D384" s="46"/>
      <c r="E384" s="323"/>
      <c r="F384" s="46"/>
      <c r="G384" s="46"/>
    </row>
    <row r="385" spans="1:8" s="10" customFormat="1" ht="33.75" customHeight="1">
      <c r="A385" s="170" t="s">
        <v>1295</v>
      </c>
      <c r="B385" s="299"/>
      <c r="C385" s="90"/>
      <c r="D385" s="472"/>
      <c r="E385" s="90"/>
      <c r="F385" s="90"/>
      <c r="G385" s="90"/>
    </row>
    <row r="386" spans="1:8" s="10" customFormat="1" ht="14.45" customHeight="1">
      <c r="A386" s="311"/>
      <c r="B386" s="298"/>
      <c r="C386" s="729"/>
      <c r="D386" s="455" t="s">
        <v>1409</v>
      </c>
      <c r="E386" s="405" t="s">
        <v>1245</v>
      </c>
      <c r="F386" s="406"/>
      <c r="G386" s="698"/>
    </row>
    <row r="387" spans="1:8" s="10" customFormat="1" ht="14.45" customHeight="1">
      <c r="A387" s="311"/>
      <c r="B387" s="298"/>
      <c r="C387" s="734">
        <v>50605</v>
      </c>
      <c r="D387" s="408">
        <v>0.5</v>
      </c>
      <c r="E387" s="432" t="s">
        <v>1264</v>
      </c>
      <c r="F387" s="56">
        <v>1.62</v>
      </c>
      <c r="G387" s="56">
        <f t="shared" ref="G387:G392" si="19">F387-(F387*$G$40)</f>
        <v>1.62</v>
      </c>
      <c r="H387" s="193"/>
    </row>
    <row r="388" spans="1:8" s="10" customFormat="1" ht="14.45" customHeight="1">
      <c r="A388" s="311"/>
      <c r="B388" s="298"/>
      <c r="C388" s="735">
        <v>50607</v>
      </c>
      <c r="D388" s="410">
        <v>0.75</v>
      </c>
      <c r="E388" s="443" t="s">
        <v>1259</v>
      </c>
      <c r="F388" s="55">
        <v>2.48</v>
      </c>
      <c r="G388" s="55">
        <f t="shared" si="19"/>
        <v>2.48</v>
      </c>
      <c r="H388" s="193"/>
    </row>
    <row r="389" spans="1:8" s="10" customFormat="1" ht="14.45" customHeight="1">
      <c r="A389" s="311"/>
      <c r="B389" s="298"/>
      <c r="C389" s="734">
        <v>50610</v>
      </c>
      <c r="D389" s="412">
        <v>1</v>
      </c>
      <c r="E389" s="432" t="s">
        <v>320</v>
      </c>
      <c r="F389" s="56">
        <v>5.68</v>
      </c>
      <c r="G389" s="56">
        <f t="shared" si="19"/>
        <v>5.68</v>
      </c>
      <c r="H389" s="193"/>
    </row>
    <row r="390" spans="1:8" s="10" customFormat="1" ht="14.45" customHeight="1">
      <c r="A390" s="311"/>
      <c r="B390" s="298"/>
      <c r="C390" s="735">
        <v>50614</v>
      </c>
      <c r="D390" s="410">
        <v>1.25</v>
      </c>
      <c r="E390" s="443" t="s">
        <v>320</v>
      </c>
      <c r="F390" s="55">
        <v>14.35</v>
      </c>
      <c r="G390" s="55">
        <f t="shared" si="19"/>
        <v>14.35</v>
      </c>
      <c r="H390" s="193"/>
    </row>
    <row r="391" spans="1:8" s="10" customFormat="1" ht="14.45" customHeight="1">
      <c r="A391" s="311"/>
      <c r="B391" s="298"/>
      <c r="C391" s="734">
        <v>50615</v>
      </c>
      <c r="D391" s="408">
        <v>1.5</v>
      </c>
      <c r="E391" s="432" t="s">
        <v>320</v>
      </c>
      <c r="F391" s="56">
        <v>22.63</v>
      </c>
      <c r="G391" s="56">
        <f t="shared" si="19"/>
        <v>22.63</v>
      </c>
      <c r="H391" s="193"/>
    </row>
    <row r="392" spans="1:8" s="10" customFormat="1" ht="14.45" customHeight="1">
      <c r="A392" s="311"/>
      <c r="B392" s="298"/>
      <c r="C392" s="735">
        <v>50620</v>
      </c>
      <c r="D392" s="415">
        <v>2</v>
      </c>
      <c r="E392" s="443" t="s">
        <v>147</v>
      </c>
      <c r="F392" s="55">
        <v>43</v>
      </c>
      <c r="G392" s="55">
        <f t="shared" si="19"/>
        <v>43</v>
      </c>
      <c r="H392" s="193"/>
    </row>
    <row r="393" spans="1:8" s="10" customFormat="1" ht="12.95" customHeight="1">
      <c r="A393" s="311"/>
      <c r="B393" s="298"/>
      <c r="C393" s="732"/>
      <c r="D393" s="435"/>
      <c r="E393" s="446"/>
      <c r="F393" s="60"/>
      <c r="G393" s="60"/>
    </row>
    <row r="394" spans="1:8" customFormat="1" ht="2.25" customHeight="1">
      <c r="A394" s="174"/>
      <c r="B394" s="46"/>
      <c r="C394" s="46"/>
      <c r="D394" s="46"/>
      <c r="E394" s="323"/>
      <c r="F394" s="46"/>
      <c r="G394" s="46"/>
    </row>
    <row r="395" spans="1:8" s="10" customFormat="1" ht="33.75" customHeight="1">
      <c r="A395" s="170" t="s">
        <v>1294</v>
      </c>
      <c r="B395" s="299"/>
      <c r="C395" s="90"/>
      <c r="D395" s="472"/>
      <c r="E395" s="90"/>
      <c r="F395" s="90"/>
      <c r="G395" s="90"/>
    </row>
    <row r="396" spans="1:8" s="10" customFormat="1" ht="14.45" customHeight="1">
      <c r="A396" s="310"/>
      <c r="B396" s="246"/>
      <c r="C396" s="582"/>
      <c r="D396" s="404" t="s">
        <v>1409</v>
      </c>
      <c r="E396" s="405" t="s">
        <v>1245</v>
      </c>
      <c r="F396" s="406"/>
      <c r="G396" s="698"/>
    </row>
    <row r="397" spans="1:8" s="10" customFormat="1" ht="14.45" customHeight="1">
      <c r="A397" s="310"/>
      <c r="B397" s="246"/>
      <c r="C397" s="699">
        <v>50275</v>
      </c>
      <c r="D397" s="408" t="s">
        <v>1293</v>
      </c>
      <c r="E397" s="432" t="s">
        <v>1252</v>
      </c>
      <c r="F397" s="56">
        <v>1.38</v>
      </c>
      <c r="G397" s="56">
        <f t="shared" ref="G397:G411" si="20">F397-(F397*$G$40)</f>
        <v>1.38</v>
      </c>
      <c r="H397" s="193"/>
    </row>
    <row r="398" spans="1:8" s="10" customFormat="1" ht="14.45" customHeight="1">
      <c r="A398" s="310"/>
      <c r="B398" s="246"/>
      <c r="C398" s="700">
        <v>50215</v>
      </c>
      <c r="D398" s="410" t="s">
        <v>1292</v>
      </c>
      <c r="E398" s="433" t="s">
        <v>66</v>
      </c>
      <c r="F398" s="55">
        <v>4.12</v>
      </c>
      <c r="G398" s="55">
        <f t="shared" si="20"/>
        <v>4.12</v>
      </c>
      <c r="H398" s="193"/>
    </row>
    <row r="399" spans="1:8" s="10" customFormat="1" ht="14.45" customHeight="1">
      <c r="A399" s="310"/>
      <c r="B399" s="246"/>
      <c r="C399" s="699">
        <v>50217</v>
      </c>
      <c r="D399" s="408" t="s">
        <v>1291</v>
      </c>
      <c r="E399" s="434" t="s">
        <v>66</v>
      </c>
      <c r="F399" s="56">
        <v>4.12</v>
      </c>
      <c r="G399" s="56">
        <f t="shared" si="20"/>
        <v>4.12</v>
      </c>
      <c r="H399" s="193"/>
    </row>
    <row r="400" spans="1:8" s="10" customFormat="1" ht="14.45" customHeight="1">
      <c r="A400" s="310"/>
      <c r="B400" s="246"/>
      <c r="C400" s="700">
        <v>50245</v>
      </c>
      <c r="D400" s="410" t="s">
        <v>1290</v>
      </c>
      <c r="E400" s="433" t="s">
        <v>66</v>
      </c>
      <c r="F400" s="55">
        <v>9.6199999999999992</v>
      </c>
      <c r="G400" s="55">
        <f t="shared" si="20"/>
        <v>9.6199999999999992</v>
      </c>
      <c r="H400" s="193"/>
    </row>
    <row r="401" spans="1:8" s="10" customFormat="1" ht="14.45" customHeight="1">
      <c r="A401" s="310"/>
      <c r="B401" s="246"/>
      <c r="C401" s="699">
        <v>50247</v>
      </c>
      <c r="D401" s="408" t="s">
        <v>1289</v>
      </c>
      <c r="E401" s="434" t="s">
        <v>66</v>
      </c>
      <c r="F401" s="56">
        <v>7.7</v>
      </c>
      <c r="G401" s="56">
        <f t="shared" si="20"/>
        <v>7.7</v>
      </c>
      <c r="H401" s="193"/>
    </row>
    <row r="402" spans="1:8" s="10" customFormat="1" ht="14.45" customHeight="1">
      <c r="A402" s="310"/>
      <c r="B402" s="246"/>
      <c r="C402" s="700">
        <v>50240</v>
      </c>
      <c r="D402" s="410" t="s">
        <v>1288</v>
      </c>
      <c r="E402" s="433" t="s">
        <v>66</v>
      </c>
      <c r="F402" s="55">
        <v>9.4700000000000006</v>
      </c>
      <c r="G402" s="55">
        <f t="shared" si="20"/>
        <v>9.4700000000000006</v>
      </c>
      <c r="H402" s="193"/>
    </row>
    <row r="403" spans="1:8" s="10" customFormat="1" ht="14.45" customHeight="1">
      <c r="A403" s="310"/>
      <c r="B403" s="246"/>
      <c r="C403" s="699">
        <v>50255</v>
      </c>
      <c r="D403" s="408" t="s">
        <v>1287</v>
      </c>
      <c r="E403" s="434" t="s">
        <v>66</v>
      </c>
      <c r="F403" s="56">
        <v>8.4499999999999993</v>
      </c>
      <c r="G403" s="56">
        <f t="shared" si="20"/>
        <v>8.4499999999999993</v>
      </c>
      <c r="H403" s="193"/>
    </row>
    <row r="404" spans="1:8" s="10" customFormat="1" ht="14.45" customHeight="1">
      <c r="A404" s="310"/>
      <c r="B404" s="246"/>
      <c r="C404" s="700">
        <v>50257</v>
      </c>
      <c r="D404" s="410" t="s">
        <v>1286</v>
      </c>
      <c r="E404" s="433" t="s">
        <v>66</v>
      </c>
      <c r="F404" s="55">
        <v>8.8800000000000008</v>
      </c>
      <c r="G404" s="55">
        <f t="shared" si="20"/>
        <v>8.8800000000000008</v>
      </c>
      <c r="H404" s="193"/>
    </row>
    <row r="405" spans="1:8" s="10" customFormat="1" ht="14.45" customHeight="1">
      <c r="A405" s="310"/>
      <c r="B405" s="246"/>
      <c r="C405" s="699">
        <v>50250</v>
      </c>
      <c r="D405" s="408" t="s">
        <v>1285</v>
      </c>
      <c r="E405" s="432" t="s">
        <v>721</v>
      </c>
      <c r="F405" s="56">
        <v>8.4499999999999993</v>
      </c>
      <c r="G405" s="56">
        <f t="shared" si="20"/>
        <v>8.4499999999999993</v>
      </c>
      <c r="H405" s="193"/>
    </row>
    <row r="406" spans="1:8" s="10" customFormat="1" ht="14.45" customHeight="1">
      <c r="A406" s="310"/>
      <c r="B406" s="246"/>
      <c r="C406" s="700">
        <v>50254</v>
      </c>
      <c r="D406" s="410" t="s">
        <v>1284</v>
      </c>
      <c r="E406" s="433" t="s">
        <v>66</v>
      </c>
      <c r="F406" s="55">
        <v>8.4499999999999993</v>
      </c>
      <c r="G406" s="55">
        <f t="shared" si="20"/>
        <v>8.4499999999999993</v>
      </c>
      <c r="H406" s="193"/>
    </row>
    <row r="407" spans="1:8" s="10" customFormat="1" ht="14.45" customHeight="1">
      <c r="A407" s="310"/>
      <c r="B407" s="246"/>
      <c r="C407" s="699">
        <v>50225</v>
      </c>
      <c r="D407" s="408" t="s">
        <v>1283</v>
      </c>
      <c r="E407" s="434" t="s">
        <v>320</v>
      </c>
      <c r="F407" s="56">
        <v>30.56</v>
      </c>
      <c r="G407" s="56">
        <f t="shared" si="20"/>
        <v>30.56</v>
      </c>
      <c r="H407" s="193"/>
    </row>
    <row r="408" spans="1:8" s="10" customFormat="1" ht="14.45" customHeight="1">
      <c r="A408" s="310"/>
      <c r="B408" s="246"/>
      <c r="C408" s="700">
        <v>50227</v>
      </c>
      <c r="D408" s="410" t="s">
        <v>1282</v>
      </c>
      <c r="E408" s="433" t="s">
        <v>320</v>
      </c>
      <c r="F408" s="55">
        <v>30.56</v>
      </c>
      <c r="G408" s="55">
        <f t="shared" si="20"/>
        <v>30.56</v>
      </c>
      <c r="H408" s="193"/>
    </row>
    <row r="409" spans="1:8" s="10" customFormat="1" ht="14.45" customHeight="1">
      <c r="A409" s="310"/>
      <c r="B409" s="246"/>
      <c r="C409" s="699">
        <v>50220</v>
      </c>
      <c r="D409" s="408" t="s">
        <v>1281</v>
      </c>
      <c r="E409" s="434" t="s">
        <v>66</v>
      </c>
      <c r="F409" s="56">
        <v>30.56</v>
      </c>
      <c r="G409" s="56">
        <f t="shared" si="20"/>
        <v>30.56</v>
      </c>
      <c r="H409" s="193"/>
    </row>
    <row r="410" spans="1:8" s="10" customFormat="1" ht="14.45" customHeight="1">
      <c r="A410" s="310"/>
      <c r="B410" s="246"/>
      <c r="C410" s="700">
        <v>50224</v>
      </c>
      <c r="D410" s="410" t="s">
        <v>1280</v>
      </c>
      <c r="E410" s="433" t="s">
        <v>320</v>
      </c>
      <c r="F410" s="55">
        <v>30.56</v>
      </c>
      <c r="G410" s="55">
        <f t="shared" si="20"/>
        <v>30.56</v>
      </c>
      <c r="H410" s="193"/>
    </row>
    <row r="411" spans="1:8" s="10" customFormat="1" ht="14.45" customHeight="1">
      <c r="A411" s="310"/>
      <c r="B411" s="246"/>
      <c r="C411" s="736">
        <v>50221</v>
      </c>
      <c r="D411" s="408" t="s">
        <v>1279</v>
      </c>
      <c r="E411" s="432" t="s">
        <v>320</v>
      </c>
      <c r="F411" s="56">
        <v>30.56</v>
      </c>
      <c r="G411" s="56">
        <f t="shared" si="20"/>
        <v>30.56</v>
      </c>
      <c r="H411" s="193"/>
    </row>
    <row r="412" spans="1:8" s="10" customFormat="1" ht="12.95" customHeight="1">
      <c r="A412" s="310"/>
      <c r="B412" s="246"/>
      <c r="C412" s="737"/>
      <c r="D412" s="438"/>
      <c r="E412" s="439"/>
      <c r="F412" s="60"/>
      <c r="G412" s="60"/>
    </row>
    <row r="413" spans="1:8" customFormat="1" ht="2.25" customHeight="1">
      <c r="A413" s="174"/>
      <c r="B413" s="46"/>
      <c r="C413" s="46"/>
      <c r="D413" s="46"/>
      <c r="E413" s="323"/>
      <c r="F413" s="46"/>
      <c r="G413" s="46"/>
    </row>
    <row r="414" spans="1:8" s="10" customFormat="1" ht="38.25" customHeight="1">
      <c r="A414" s="170" t="s">
        <v>1278</v>
      </c>
      <c r="B414" s="299"/>
      <c r="C414" s="90"/>
      <c r="D414" s="472"/>
      <c r="E414" s="90"/>
      <c r="F414" s="90"/>
      <c r="G414" s="90"/>
    </row>
    <row r="415" spans="1:8" s="10" customFormat="1" ht="14.45" customHeight="1">
      <c r="A415" s="309"/>
      <c r="B415" s="299"/>
      <c r="C415" s="582"/>
      <c r="D415" s="404" t="s">
        <v>1409</v>
      </c>
      <c r="E415" s="405" t="s">
        <v>1245</v>
      </c>
      <c r="F415" s="406"/>
      <c r="G415" s="698"/>
    </row>
    <row r="416" spans="1:8" s="10" customFormat="1" ht="14.45" customHeight="1">
      <c r="A416" s="309"/>
      <c r="B416" s="299"/>
      <c r="C416" s="699">
        <v>55305</v>
      </c>
      <c r="D416" s="408" t="s">
        <v>1277</v>
      </c>
      <c r="E416" s="432" t="s">
        <v>243</v>
      </c>
      <c r="F416" s="56">
        <v>7.23</v>
      </c>
      <c r="G416" s="56">
        <f t="shared" ref="G416:G421" si="21">F416-(F416*$G$40)</f>
        <v>7.23</v>
      </c>
      <c r="H416" s="193"/>
    </row>
    <row r="417" spans="1:8" s="10" customFormat="1" ht="14.45" customHeight="1">
      <c r="A417" s="309"/>
      <c r="B417" s="299"/>
      <c r="C417" s="700">
        <v>55307</v>
      </c>
      <c r="D417" s="410" t="s">
        <v>1276</v>
      </c>
      <c r="E417" s="433" t="s">
        <v>243</v>
      </c>
      <c r="F417" s="55">
        <v>9.01</v>
      </c>
      <c r="G417" s="55">
        <f t="shared" si="21"/>
        <v>9.01</v>
      </c>
      <c r="H417" s="193"/>
    </row>
    <row r="418" spans="1:8" s="10" customFormat="1" ht="14.45" customHeight="1">
      <c r="A418" s="309"/>
      <c r="B418" s="299"/>
      <c r="C418" s="699">
        <v>55310</v>
      </c>
      <c r="D418" s="408" t="s">
        <v>1275</v>
      </c>
      <c r="E418" s="434" t="s">
        <v>66</v>
      </c>
      <c r="F418" s="56">
        <v>9.4</v>
      </c>
      <c r="G418" s="56">
        <f t="shared" si="21"/>
        <v>9.4</v>
      </c>
      <c r="H418" s="193"/>
    </row>
    <row r="419" spans="1:8" s="10" customFormat="1" ht="14.45" customHeight="1">
      <c r="A419" s="309"/>
      <c r="B419" s="299"/>
      <c r="C419" s="700">
        <v>55314</v>
      </c>
      <c r="D419" s="410" t="s">
        <v>1274</v>
      </c>
      <c r="E419" s="433" t="s">
        <v>147</v>
      </c>
      <c r="F419" s="55">
        <v>8.5399999999999991</v>
      </c>
      <c r="G419" s="55">
        <f t="shared" si="21"/>
        <v>8.5399999999999991</v>
      </c>
      <c r="H419" s="193"/>
    </row>
    <row r="420" spans="1:8" s="10" customFormat="1" ht="14.45" customHeight="1">
      <c r="A420" s="309"/>
      <c r="B420" s="299"/>
      <c r="C420" s="699">
        <v>55315</v>
      </c>
      <c r="D420" s="408" t="s">
        <v>1273</v>
      </c>
      <c r="E420" s="434" t="s">
        <v>147</v>
      </c>
      <c r="F420" s="56">
        <v>11.8</v>
      </c>
      <c r="G420" s="56">
        <f t="shared" si="21"/>
        <v>11.8</v>
      </c>
      <c r="H420" s="193"/>
    </row>
    <row r="421" spans="1:8" s="10" customFormat="1" ht="14.45" customHeight="1">
      <c r="A421" s="309"/>
      <c r="B421" s="299"/>
      <c r="C421" s="700">
        <v>55320</v>
      </c>
      <c r="D421" s="410" t="s">
        <v>1272</v>
      </c>
      <c r="E421" s="433" t="s">
        <v>147</v>
      </c>
      <c r="F421" s="55">
        <v>13.49</v>
      </c>
      <c r="G421" s="55">
        <f t="shared" si="21"/>
        <v>13.49</v>
      </c>
      <c r="H421" s="193"/>
    </row>
    <row r="422" spans="1:8" s="10" customFormat="1" ht="12.95" customHeight="1">
      <c r="A422" s="309"/>
      <c r="B422" s="299"/>
      <c r="C422" s="701"/>
      <c r="D422" s="413"/>
      <c r="E422" s="436"/>
      <c r="F422" s="60"/>
      <c r="G422" s="60"/>
    </row>
    <row r="423" spans="1:8" customFormat="1" ht="2.25" customHeight="1">
      <c r="A423" s="174"/>
      <c r="B423" s="46"/>
      <c r="C423" s="46"/>
      <c r="D423" s="46"/>
      <c r="E423" s="323"/>
      <c r="F423" s="46"/>
      <c r="G423" s="46"/>
    </row>
    <row r="424" spans="1:8" s="31" customFormat="1" ht="33.75" customHeight="1">
      <c r="A424" s="170" t="s">
        <v>1271</v>
      </c>
      <c r="B424" s="299"/>
      <c r="C424" s="65"/>
      <c r="D424" s="475"/>
      <c r="E424" s="65"/>
      <c r="F424" s="65"/>
      <c r="G424" s="65"/>
    </row>
    <row r="425" spans="1:8" s="10" customFormat="1" ht="14.45" customHeight="1">
      <c r="A425" s="310"/>
      <c r="B425" s="246"/>
      <c r="C425" s="582"/>
      <c r="D425" s="404" t="s">
        <v>1409</v>
      </c>
      <c r="E425" s="405" t="s">
        <v>1245</v>
      </c>
      <c r="F425" s="406"/>
      <c r="G425" s="698"/>
    </row>
    <row r="426" spans="1:8" s="10" customFormat="1" ht="14.45" customHeight="1">
      <c r="A426" s="310"/>
      <c r="B426" s="246"/>
      <c r="C426" s="734">
        <v>50705</v>
      </c>
      <c r="D426" s="408">
        <v>0.5</v>
      </c>
      <c r="E426" s="432" t="s">
        <v>1264</v>
      </c>
      <c r="F426" s="56">
        <v>0.86</v>
      </c>
      <c r="G426" s="56">
        <f t="shared" ref="G426:G431" si="22">F426-(F426*$G$40)</f>
        <v>0.86</v>
      </c>
      <c r="H426" s="193"/>
    </row>
    <row r="427" spans="1:8" s="10" customFormat="1" ht="14.45" customHeight="1">
      <c r="A427" s="310"/>
      <c r="B427" s="246"/>
      <c r="C427" s="735">
        <v>50707</v>
      </c>
      <c r="D427" s="410">
        <v>0.75</v>
      </c>
      <c r="E427" s="443" t="s">
        <v>1259</v>
      </c>
      <c r="F427" s="55">
        <v>2.04</v>
      </c>
      <c r="G427" s="55">
        <f t="shared" si="22"/>
        <v>2.04</v>
      </c>
      <c r="H427" s="193"/>
    </row>
    <row r="428" spans="1:8" s="10" customFormat="1" ht="14.45" customHeight="1">
      <c r="A428" s="310"/>
      <c r="B428" s="246"/>
      <c r="C428" s="734">
        <v>50710</v>
      </c>
      <c r="D428" s="412">
        <v>1</v>
      </c>
      <c r="E428" s="432" t="s">
        <v>66</v>
      </c>
      <c r="F428" s="56">
        <v>6.63</v>
      </c>
      <c r="G428" s="56">
        <f t="shared" si="22"/>
        <v>6.63</v>
      </c>
      <c r="H428" s="193"/>
    </row>
    <row r="429" spans="1:8" s="10" customFormat="1" ht="14.45" customHeight="1">
      <c r="A429" s="310"/>
      <c r="B429" s="246"/>
      <c r="C429" s="735">
        <v>50714</v>
      </c>
      <c r="D429" s="410">
        <v>1.25</v>
      </c>
      <c r="E429" s="443" t="s">
        <v>66</v>
      </c>
      <c r="F429" s="55">
        <v>12.63</v>
      </c>
      <c r="G429" s="55">
        <f t="shared" si="22"/>
        <v>12.63</v>
      </c>
      <c r="H429" s="193"/>
    </row>
    <row r="430" spans="1:8" s="10" customFormat="1" ht="14.45" customHeight="1">
      <c r="A430" s="310"/>
      <c r="B430" s="246"/>
      <c r="C430" s="734">
        <v>50715</v>
      </c>
      <c r="D430" s="408">
        <v>1.5</v>
      </c>
      <c r="E430" s="432" t="s">
        <v>320</v>
      </c>
      <c r="F430" s="56">
        <v>19.25</v>
      </c>
      <c r="G430" s="56">
        <f t="shared" si="22"/>
        <v>19.25</v>
      </c>
      <c r="H430" s="193"/>
    </row>
    <row r="431" spans="1:8" s="10" customFormat="1" ht="14.45" customHeight="1">
      <c r="A431" s="310"/>
      <c r="B431" s="246"/>
      <c r="C431" s="735">
        <v>50720</v>
      </c>
      <c r="D431" s="415">
        <v>2</v>
      </c>
      <c r="E431" s="443" t="s">
        <v>147</v>
      </c>
      <c r="F431" s="55">
        <v>42</v>
      </c>
      <c r="G431" s="55">
        <f t="shared" si="22"/>
        <v>42</v>
      </c>
      <c r="H431" s="193"/>
    </row>
    <row r="432" spans="1:8" s="10" customFormat="1" ht="12.95" customHeight="1">
      <c r="A432" s="310"/>
      <c r="B432" s="246"/>
      <c r="C432" s="732"/>
      <c r="D432" s="435"/>
      <c r="E432" s="446"/>
      <c r="F432" s="60"/>
      <c r="G432" s="60"/>
    </row>
    <row r="433" spans="1:8" customFormat="1" ht="2.25" customHeight="1">
      <c r="A433" s="174"/>
      <c r="B433" s="46"/>
      <c r="C433" s="46"/>
      <c r="D433" s="46"/>
      <c r="E433" s="323"/>
      <c r="F433" s="46"/>
      <c r="G433" s="46"/>
    </row>
    <row r="434" spans="1:8" s="10" customFormat="1" ht="38.25" customHeight="1">
      <c r="A434" s="170" t="s">
        <v>1270</v>
      </c>
      <c r="B434" s="299"/>
      <c r="C434" s="90"/>
      <c r="D434" s="472"/>
      <c r="E434" s="90"/>
      <c r="F434" s="90"/>
      <c r="G434" s="90"/>
    </row>
    <row r="435" spans="1:8" s="10" customFormat="1" ht="14.45" customHeight="1">
      <c r="A435" s="311"/>
      <c r="B435" s="298"/>
      <c r="C435" s="582"/>
      <c r="D435" s="404" t="s">
        <v>1409</v>
      </c>
      <c r="E435" s="405" t="s">
        <v>1245</v>
      </c>
      <c r="F435" s="406"/>
      <c r="G435" s="698"/>
    </row>
    <row r="436" spans="1:8" s="10" customFormat="1" ht="14.45" customHeight="1">
      <c r="A436" s="311"/>
      <c r="B436" s="298"/>
      <c r="C436" s="581">
        <v>52905</v>
      </c>
      <c r="D436" s="424">
        <v>0.5</v>
      </c>
      <c r="E436" s="425" t="s">
        <v>1252</v>
      </c>
      <c r="F436" s="55">
        <v>1.59</v>
      </c>
      <c r="G436" s="55">
        <f>F436-(F436*$G$40)</f>
        <v>1.59</v>
      </c>
      <c r="H436" s="193"/>
    </row>
    <row r="437" spans="1:8" s="10" customFormat="1" ht="14.45" customHeight="1">
      <c r="A437" s="311"/>
      <c r="B437" s="298"/>
      <c r="C437" s="582">
        <v>52907</v>
      </c>
      <c r="D437" s="404">
        <v>0.75</v>
      </c>
      <c r="E437" s="457" t="s">
        <v>1269</v>
      </c>
      <c r="F437" s="56">
        <v>2.77</v>
      </c>
      <c r="G437" s="56">
        <f>F437-(F437*$G$40)</f>
        <v>2.77</v>
      </c>
      <c r="H437" s="193"/>
    </row>
    <row r="438" spans="1:8" s="10" customFormat="1" ht="12.95" customHeight="1">
      <c r="A438" s="311"/>
      <c r="B438" s="298"/>
      <c r="C438" s="583"/>
      <c r="D438" s="413"/>
      <c r="E438" s="446"/>
      <c r="F438" s="459"/>
      <c r="G438" s="66"/>
    </row>
    <row r="439" spans="1:8" s="10" customFormat="1" ht="12.95" customHeight="1">
      <c r="A439" s="311"/>
      <c r="B439" s="298"/>
      <c r="C439" s="583"/>
      <c r="D439" s="413"/>
      <c r="E439" s="446"/>
      <c r="F439" s="459"/>
      <c r="G439" s="66"/>
    </row>
    <row r="440" spans="1:8" customFormat="1" ht="2.25" customHeight="1">
      <c r="A440" s="174"/>
      <c r="B440" s="46"/>
      <c r="C440" s="46"/>
      <c r="D440" s="46"/>
      <c r="E440" s="323"/>
      <c r="F440" s="46"/>
      <c r="G440" s="46"/>
    </row>
    <row r="441" spans="1:8" s="10" customFormat="1" ht="38.25" customHeight="1">
      <c r="A441" s="170" t="s">
        <v>1268</v>
      </c>
      <c r="B441" s="299"/>
      <c r="C441" s="90"/>
      <c r="D441" s="472"/>
      <c r="E441" s="90"/>
      <c r="F441" s="90"/>
      <c r="G441" s="90"/>
    </row>
    <row r="442" spans="1:8" s="10" customFormat="1" ht="14.45" customHeight="1">
      <c r="A442" s="309"/>
      <c r="B442" s="299"/>
      <c r="C442" s="582"/>
      <c r="D442" s="404" t="s">
        <v>1409</v>
      </c>
      <c r="E442" s="405" t="s">
        <v>1245</v>
      </c>
      <c r="F442" s="406"/>
      <c r="G442" s="698"/>
    </row>
    <row r="443" spans="1:8" s="10" customFormat="1" ht="14.45" customHeight="1">
      <c r="A443" s="309"/>
      <c r="B443" s="299"/>
      <c r="C443" s="581">
        <v>53055</v>
      </c>
      <c r="D443" s="424">
        <v>0.5</v>
      </c>
      <c r="E443" s="425" t="s">
        <v>1267</v>
      </c>
      <c r="F443" s="55">
        <v>7.72</v>
      </c>
      <c r="G443" s="55">
        <f>F443-(F443*$G$40)</f>
        <v>7.72</v>
      </c>
      <c r="H443" s="193"/>
    </row>
    <row r="444" spans="1:8" s="10" customFormat="1" ht="14.45" customHeight="1">
      <c r="A444" s="309"/>
      <c r="B444" s="299"/>
      <c r="C444" s="583"/>
      <c r="D444" s="413"/>
      <c r="E444" s="446"/>
      <c r="F444" s="66"/>
      <c r="G444" s="96"/>
    </row>
    <row r="445" spans="1:8" s="10" customFormat="1" ht="12.95" customHeight="1">
      <c r="A445" s="309"/>
      <c r="B445" s="299"/>
      <c r="C445" s="583"/>
      <c r="D445" s="413"/>
      <c r="E445" s="446"/>
      <c r="F445" s="66"/>
      <c r="G445" s="96"/>
    </row>
    <row r="446" spans="1:8" customFormat="1" ht="2.25" customHeight="1">
      <c r="A446" s="174"/>
      <c r="B446" s="46"/>
      <c r="C446" s="46"/>
      <c r="D446" s="46"/>
      <c r="E446" s="323"/>
      <c r="F446" s="46"/>
      <c r="G446" s="46"/>
    </row>
    <row r="447" spans="1:8" s="10" customFormat="1" ht="38.25" customHeight="1">
      <c r="A447" s="170" t="s">
        <v>1266</v>
      </c>
      <c r="B447" s="299"/>
      <c r="C447" s="90"/>
      <c r="D447" s="472"/>
      <c r="E447" s="90"/>
      <c r="F447" s="90"/>
      <c r="G447" s="90"/>
    </row>
    <row r="448" spans="1:8" s="10" customFormat="1" ht="14.45" customHeight="1">
      <c r="A448" s="311"/>
      <c r="B448" s="298"/>
      <c r="C448" s="582"/>
      <c r="D448" s="404" t="s">
        <v>1409</v>
      </c>
      <c r="E448" s="405" t="s">
        <v>1245</v>
      </c>
      <c r="F448" s="406"/>
      <c r="G448" s="698"/>
    </row>
    <row r="449" spans="1:8" s="10" customFormat="1" ht="14.45" customHeight="1">
      <c r="A449" s="311"/>
      <c r="B449" s="298"/>
      <c r="C449" s="581">
        <v>52705</v>
      </c>
      <c r="D449" s="424">
        <v>0.5</v>
      </c>
      <c r="E449" s="425" t="s">
        <v>1264</v>
      </c>
      <c r="F449" s="55">
        <v>2.58</v>
      </c>
      <c r="G449" s="55">
        <f>F449-(F449*$G$40)</f>
        <v>2.58</v>
      </c>
      <c r="H449" s="193"/>
    </row>
    <row r="450" spans="1:8" s="10" customFormat="1" ht="14.45" customHeight="1">
      <c r="A450" s="309"/>
      <c r="B450" s="299"/>
      <c r="C450" s="582">
        <v>52707</v>
      </c>
      <c r="D450" s="404">
        <v>0.75</v>
      </c>
      <c r="E450" s="457" t="s">
        <v>1259</v>
      </c>
      <c r="F450" s="56">
        <v>4.28</v>
      </c>
      <c r="G450" s="56">
        <f>F450-(F450*$G$40)</f>
        <v>4.28</v>
      </c>
      <c r="H450" s="193"/>
    </row>
    <row r="451" spans="1:8" s="10" customFormat="1" ht="12.95" customHeight="1">
      <c r="A451" s="309"/>
      <c r="B451" s="299"/>
      <c r="C451" s="583"/>
      <c r="D451" s="413"/>
      <c r="E451" s="446"/>
      <c r="F451" s="66"/>
      <c r="G451" s="96"/>
    </row>
    <row r="452" spans="1:8" customFormat="1" ht="2.25" customHeight="1">
      <c r="A452" s="174"/>
      <c r="B452" s="46"/>
      <c r="C452" s="46"/>
      <c r="D452" s="46"/>
      <c r="E452" s="323"/>
      <c r="F452" s="46"/>
      <c r="G452" s="46"/>
    </row>
    <row r="453" spans="1:8" s="10" customFormat="1" ht="33.75" customHeight="1">
      <c r="A453" s="170" t="s">
        <v>1265</v>
      </c>
      <c r="B453" s="299"/>
      <c r="C453" s="90"/>
      <c r="D453" s="472"/>
      <c r="E453" s="90"/>
      <c r="F453" s="90"/>
      <c r="G453" s="90"/>
    </row>
    <row r="454" spans="1:8" s="10" customFormat="1" ht="14.45" customHeight="1">
      <c r="A454" s="311"/>
      <c r="B454" s="298"/>
      <c r="C454" s="582"/>
      <c r="D454" s="404" t="s">
        <v>1409</v>
      </c>
      <c r="E454" s="405" t="s">
        <v>1245</v>
      </c>
      <c r="F454" s="406"/>
      <c r="G454" s="698"/>
    </row>
    <row r="455" spans="1:8" s="10" customFormat="1" ht="14.45" customHeight="1">
      <c r="A455" s="311"/>
      <c r="B455" s="298"/>
      <c r="C455" s="738">
        <v>51405</v>
      </c>
      <c r="D455" s="408">
        <v>0.5</v>
      </c>
      <c r="E455" s="432" t="s">
        <v>1264</v>
      </c>
      <c r="F455" s="56">
        <v>1.35</v>
      </c>
      <c r="G455" s="56">
        <f t="shared" ref="G455:G460" si="23">F455-(F455*$G$40)</f>
        <v>1.35</v>
      </c>
      <c r="H455" s="193"/>
    </row>
    <row r="456" spans="1:8" s="10" customFormat="1" ht="14.45" customHeight="1">
      <c r="A456" s="311"/>
      <c r="B456" s="298"/>
      <c r="C456" s="739">
        <v>51407</v>
      </c>
      <c r="D456" s="410">
        <v>0.75</v>
      </c>
      <c r="E456" s="443" t="s">
        <v>1259</v>
      </c>
      <c r="F456" s="55">
        <v>3.64</v>
      </c>
      <c r="G456" s="55">
        <f t="shared" si="23"/>
        <v>3.64</v>
      </c>
      <c r="H456" s="193"/>
    </row>
    <row r="457" spans="1:8" s="10" customFormat="1" ht="14.45" customHeight="1">
      <c r="A457" s="311"/>
      <c r="B457" s="298"/>
      <c r="C457" s="738">
        <v>51410</v>
      </c>
      <c r="D457" s="412">
        <v>1</v>
      </c>
      <c r="E457" s="432" t="s">
        <v>66</v>
      </c>
      <c r="F457" s="56">
        <v>15.66</v>
      </c>
      <c r="G457" s="56">
        <f t="shared" si="23"/>
        <v>15.66</v>
      </c>
      <c r="H457" s="193"/>
    </row>
    <row r="458" spans="1:8" s="10" customFormat="1" ht="14.45" customHeight="1">
      <c r="A458" s="311"/>
      <c r="B458" s="298"/>
      <c r="C458" s="739">
        <v>51414</v>
      </c>
      <c r="D458" s="410">
        <v>1.25</v>
      </c>
      <c r="E458" s="443" t="s">
        <v>320</v>
      </c>
      <c r="F458" s="55">
        <v>27.13</v>
      </c>
      <c r="G458" s="55">
        <f t="shared" si="23"/>
        <v>27.13</v>
      </c>
      <c r="H458" s="193"/>
    </row>
    <row r="459" spans="1:8" s="10" customFormat="1" ht="14.45" customHeight="1">
      <c r="A459" s="311"/>
      <c r="B459" s="298"/>
      <c r="C459" s="738">
        <v>51415</v>
      </c>
      <c r="D459" s="408">
        <v>1.5</v>
      </c>
      <c r="E459" s="432" t="s">
        <v>147</v>
      </c>
      <c r="F459" s="56">
        <v>36.18</v>
      </c>
      <c r="G459" s="56">
        <f t="shared" si="23"/>
        <v>36.18</v>
      </c>
      <c r="H459" s="193"/>
    </row>
    <row r="460" spans="1:8" s="10" customFormat="1" ht="14.45" customHeight="1">
      <c r="A460" s="311"/>
      <c r="B460" s="298"/>
      <c r="C460" s="739">
        <v>51420</v>
      </c>
      <c r="D460" s="415">
        <v>2</v>
      </c>
      <c r="E460" s="443" t="s">
        <v>147</v>
      </c>
      <c r="F460" s="55">
        <v>58.62</v>
      </c>
      <c r="G460" s="55">
        <f t="shared" si="23"/>
        <v>58.62</v>
      </c>
      <c r="H460" s="193"/>
    </row>
    <row r="461" spans="1:8" s="10" customFormat="1" ht="12.95" customHeight="1">
      <c r="A461" s="311"/>
      <c r="B461" s="298"/>
      <c r="C461" s="740"/>
      <c r="D461" s="435"/>
      <c r="E461" s="446"/>
      <c r="F461" s="60"/>
      <c r="G461" s="60"/>
    </row>
    <row r="462" spans="1:8" customFormat="1" ht="2.25" customHeight="1">
      <c r="A462" s="174"/>
      <c r="B462" s="46"/>
      <c r="C462" s="46"/>
      <c r="D462" s="46"/>
      <c r="E462" s="323"/>
      <c r="F462" s="46"/>
      <c r="G462" s="46"/>
    </row>
    <row r="463" spans="1:8" s="10" customFormat="1" ht="38.25" customHeight="1">
      <c r="A463" s="170" t="s">
        <v>1263</v>
      </c>
      <c r="B463" s="299"/>
      <c r="C463" s="90"/>
      <c r="D463" s="472"/>
      <c r="E463" s="90"/>
      <c r="F463" s="90"/>
      <c r="G463" s="90"/>
    </row>
    <row r="464" spans="1:8" s="10" customFormat="1" ht="14.45" customHeight="1">
      <c r="A464" s="309"/>
      <c r="B464" s="299"/>
      <c r="C464" s="582"/>
      <c r="D464" s="404" t="s">
        <v>1409</v>
      </c>
      <c r="E464" s="405" t="s">
        <v>1245</v>
      </c>
      <c r="F464" s="406"/>
      <c r="G464" s="698"/>
    </row>
    <row r="465" spans="1:8" s="10" customFormat="1" ht="14.45" customHeight="1">
      <c r="A465" s="309"/>
      <c r="B465" s="299"/>
      <c r="C465" s="738">
        <v>51473</v>
      </c>
      <c r="D465" s="408" t="s">
        <v>1262</v>
      </c>
      <c r="E465" s="432" t="s">
        <v>1259</v>
      </c>
      <c r="F465" s="56">
        <v>4.57</v>
      </c>
      <c r="G465" s="56">
        <f t="shared" ref="G465:G472" si="24">F465-(F465*$G$40)</f>
        <v>4.57</v>
      </c>
      <c r="H465" s="193"/>
    </row>
    <row r="466" spans="1:8" s="10" customFormat="1" ht="14.45" customHeight="1">
      <c r="A466" s="309"/>
      <c r="B466" s="299"/>
      <c r="C466" s="739">
        <v>51471</v>
      </c>
      <c r="D466" s="410" t="s">
        <v>1261</v>
      </c>
      <c r="E466" s="443" t="s">
        <v>1259</v>
      </c>
      <c r="F466" s="55">
        <v>4.24</v>
      </c>
      <c r="G466" s="55">
        <f t="shared" si="24"/>
        <v>4.24</v>
      </c>
      <c r="H466" s="193"/>
    </row>
    <row r="467" spans="1:8" s="10" customFormat="1" ht="14.45" customHeight="1">
      <c r="A467" s="309"/>
      <c r="B467" s="299"/>
      <c r="C467" s="738">
        <v>51476</v>
      </c>
      <c r="D467" s="408" t="s">
        <v>1260</v>
      </c>
      <c r="E467" s="432" t="s">
        <v>1259</v>
      </c>
      <c r="F467" s="56">
        <v>4.7699999999999996</v>
      </c>
      <c r="G467" s="56">
        <f t="shared" si="24"/>
        <v>4.7699999999999996</v>
      </c>
      <c r="H467" s="193"/>
    </row>
    <row r="468" spans="1:8" s="10" customFormat="1" ht="14.45" customHeight="1">
      <c r="A468" s="309"/>
      <c r="B468" s="299"/>
      <c r="C468" s="739">
        <v>51494</v>
      </c>
      <c r="D468" s="410" t="s">
        <v>1258</v>
      </c>
      <c r="E468" s="443" t="s">
        <v>147</v>
      </c>
      <c r="F468" s="55">
        <v>44.28</v>
      </c>
      <c r="G468" s="55">
        <f t="shared" si="24"/>
        <v>44.28</v>
      </c>
      <c r="H468" s="193"/>
    </row>
    <row r="469" spans="1:8" s="10" customFormat="1" ht="14.45" customHeight="1">
      <c r="A469" s="311"/>
      <c r="B469" s="298"/>
      <c r="C469" s="738">
        <v>51419</v>
      </c>
      <c r="D469" s="408" t="s">
        <v>1257</v>
      </c>
      <c r="E469" s="432" t="s">
        <v>147</v>
      </c>
      <c r="F469" s="56">
        <v>59.93</v>
      </c>
      <c r="G469" s="56">
        <f t="shared" si="24"/>
        <v>59.93</v>
      </c>
      <c r="H469" s="193"/>
    </row>
    <row r="470" spans="1:8" s="10" customFormat="1" ht="14.45" customHeight="1">
      <c r="A470" s="311"/>
      <c r="B470" s="298"/>
      <c r="C470" s="739">
        <v>51435</v>
      </c>
      <c r="D470" s="410" t="s">
        <v>1256</v>
      </c>
      <c r="E470" s="443" t="s">
        <v>147</v>
      </c>
      <c r="F470" s="55">
        <v>56.94</v>
      </c>
      <c r="G470" s="55">
        <f t="shared" si="24"/>
        <v>56.94</v>
      </c>
      <c r="H470" s="193"/>
    </row>
    <row r="471" spans="1:8" s="10" customFormat="1" ht="14.45" customHeight="1">
      <c r="A471" s="311"/>
      <c r="B471" s="298"/>
      <c r="C471" s="738">
        <v>51436</v>
      </c>
      <c r="D471" s="408" t="s">
        <v>1255</v>
      </c>
      <c r="E471" s="432" t="s">
        <v>147</v>
      </c>
      <c r="F471" s="56">
        <v>86.97</v>
      </c>
      <c r="G471" s="56">
        <f t="shared" si="24"/>
        <v>86.97</v>
      </c>
      <c r="H471" s="193"/>
    </row>
    <row r="472" spans="1:8" s="10" customFormat="1" ht="14.45" customHeight="1">
      <c r="A472" s="311"/>
      <c r="B472" s="298"/>
      <c r="C472" s="739">
        <v>51472</v>
      </c>
      <c r="D472" s="410" t="s">
        <v>1254</v>
      </c>
      <c r="E472" s="443" t="s">
        <v>147</v>
      </c>
      <c r="F472" s="55">
        <v>85.9</v>
      </c>
      <c r="G472" s="55">
        <f t="shared" si="24"/>
        <v>85.9</v>
      </c>
      <c r="H472" s="193"/>
    </row>
    <row r="473" spans="1:8" s="10" customFormat="1" ht="12.95" customHeight="1">
      <c r="A473" s="311"/>
      <c r="B473" s="298"/>
      <c r="C473" s="740"/>
      <c r="D473" s="413"/>
      <c r="E473" s="446"/>
      <c r="F473" s="60"/>
      <c r="G473" s="60"/>
    </row>
    <row r="474" spans="1:8" customFormat="1" ht="2.25" customHeight="1">
      <c r="A474" s="174"/>
      <c r="B474" s="46"/>
      <c r="C474" s="46"/>
      <c r="D474" s="46"/>
      <c r="E474" s="323"/>
      <c r="F474" s="46"/>
      <c r="G474" s="46"/>
    </row>
    <row r="475" spans="1:8" s="10" customFormat="1" ht="33.75" customHeight="1">
      <c r="A475" s="170" t="s">
        <v>1253</v>
      </c>
      <c r="B475" s="299"/>
      <c r="C475" s="90"/>
      <c r="D475" s="472"/>
      <c r="E475" s="90"/>
      <c r="F475" s="90"/>
      <c r="G475" s="90"/>
    </row>
    <row r="476" spans="1:8" s="10" customFormat="1" ht="14.45" customHeight="1">
      <c r="A476" s="309"/>
      <c r="B476" s="299"/>
      <c r="C476" s="582"/>
      <c r="D476" s="404" t="s">
        <v>1409</v>
      </c>
      <c r="E476" s="405" t="s">
        <v>1245</v>
      </c>
      <c r="F476" s="406"/>
      <c r="G476" s="698"/>
    </row>
    <row r="477" spans="1:8" s="10" customFormat="1" ht="14.45" customHeight="1">
      <c r="A477" s="309"/>
      <c r="B477" s="299"/>
      <c r="C477" s="738">
        <v>50155</v>
      </c>
      <c r="D477" s="408">
        <v>0.5</v>
      </c>
      <c r="E477" s="432" t="s">
        <v>1252</v>
      </c>
      <c r="F477" s="56">
        <v>1.38</v>
      </c>
      <c r="G477" s="56">
        <f t="shared" ref="G477:G482" si="25">F477-(F477*$G$40)</f>
        <v>1.38</v>
      </c>
      <c r="H477" s="193"/>
    </row>
    <row r="478" spans="1:8" s="10" customFormat="1" ht="14.45" customHeight="1">
      <c r="A478" s="309"/>
      <c r="B478" s="299"/>
      <c r="C478" s="739">
        <v>50157</v>
      </c>
      <c r="D478" s="410">
        <v>0.75</v>
      </c>
      <c r="E478" s="443" t="s">
        <v>1227</v>
      </c>
      <c r="F478" s="55">
        <v>1.95</v>
      </c>
      <c r="G478" s="55">
        <f t="shared" si="25"/>
        <v>1.95</v>
      </c>
      <c r="H478" s="193"/>
    </row>
    <row r="479" spans="1:8" s="10" customFormat="1" ht="14.45" customHeight="1">
      <c r="A479" s="309"/>
      <c r="B479" s="299"/>
      <c r="C479" s="738">
        <v>50158</v>
      </c>
      <c r="D479" s="412">
        <v>1</v>
      </c>
      <c r="E479" s="432" t="s">
        <v>66</v>
      </c>
      <c r="F479" s="56">
        <v>4</v>
      </c>
      <c r="G479" s="56">
        <f t="shared" si="25"/>
        <v>4</v>
      </c>
      <c r="H479" s="193"/>
    </row>
    <row r="480" spans="1:8" s="10" customFormat="1" ht="14.45" customHeight="1">
      <c r="A480" s="309"/>
      <c r="B480" s="299"/>
      <c r="C480" s="739">
        <v>50159</v>
      </c>
      <c r="D480" s="410">
        <v>1.25</v>
      </c>
      <c r="E480" s="443" t="s">
        <v>66</v>
      </c>
      <c r="F480" s="55">
        <v>5.43</v>
      </c>
      <c r="G480" s="55">
        <f t="shared" si="25"/>
        <v>5.43</v>
      </c>
      <c r="H480" s="193"/>
    </row>
    <row r="481" spans="1:8" s="10" customFormat="1" ht="14.45" customHeight="1">
      <c r="A481" s="311"/>
      <c r="B481" s="298"/>
      <c r="C481" s="738">
        <v>50151</v>
      </c>
      <c r="D481" s="408">
        <v>1.5</v>
      </c>
      <c r="E481" s="432" t="s">
        <v>320</v>
      </c>
      <c r="F481" s="56">
        <v>10.76</v>
      </c>
      <c r="G481" s="56">
        <f t="shared" si="25"/>
        <v>10.76</v>
      </c>
      <c r="H481" s="193"/>
    </row>
    <row r="482" spans="1:8" s="10" customFormat="1" ht="14.45" customHeight="1">
      <c r="A482" s="311"/>
      <c r="B482" s="298"/>
      <c r="C482" s="739">
        <v>50152</v>
      </c>
      <c r="D482" s="415">
        <v>2</v>
      </c>
      <c r="E482" s="443" t="s">
        <v>147</v>
      </c>
      <c r="F482" s="55">
        <v>17.489999999999998</v>
      </c>
      <c r="G482" s="55">
        <f t="shared" si="25"/>
        <v>17.489999999999998</v>
      </c>
      <c r="H482" s="193"/>
    </row>
    <row r="483" spans="1:8" s="10" customFormat="1" ht="12.95" customHeight="1">
      <c r="A483" s="311"/>
      <c r="B483" s="298"/>
      <c r="C483" s="740"/>
      <c r="D483" s="435"/>
      <c r="E483" s="446"/>
      <c r="F483" s="60"/>
      <c r="G483" s="60"/>
    </row>
    <row r="484" spans="1:8" customFormat="1" ht="2.25" customHeight="1">
      <c r="A484" s="174"/>
      <c r="B484" s="46"/>
      <c r="C484" s="46"/>
      <c r="D484" s="46"/>
      <c r="E484" s="323"/>
      <c r="F484" s="46"/>
      <c r="G484" s="46"/>
    </row>
    <row r="485" spans="1:8" s="10" customFormat="1" ht="33.75" customHeight="1">
      <c r="A485" s="170" t="s">
        <v>1251</v>
      </c>
      <c r="B485" s="299"/>
      <c r="C485" s="90"/>
      <c r="D485" s="472"/>
      <c r="E485" s="90"/>
      <c r="F485" s="90"/>
      <c r="G485" s="90"/>
    </row>
    <row r="486" spans="1:8" s="10" customFormat="1" ht="14.45" customHeight="1">
      <c r="A486" s="309"/>
      <c r="B486" s="299"/>
      <c r="C486" s="582"/>
      <c r="D486" s="404" t="s">
        <v>1409</v>
      </c>
      <c r="E486" s="405" t="s">
        <v>1245</v>
      </c>
      <c r="F486" s="406"/>
      <c r="G486" s="698"/>
    </row>
    <row r="487" spans="1:8" s="10" customFormat="1" ht="14.45" customHeight="1">
      <c r="A487" s="309"/>
      <c r="B487" s="299"/>
      <c r="C487" s="738">
        <v>57305</v>
      </c>
      <c r="D487" s="408">
        <v>0.5</v>
      </c>
      <c r="E487" s="432" t="s">
        <v>697</v>
      </c>
      <c r="F487" s="56">
        <v>31.71</v>
      </c>
      <c r="G487" s="56">
        <f t="shared" ref="G487:G492" si="26">F487-(F487*$G$40)</f>
        <v>31.71</v>
      </c>
      <c r="H487" s="193"/>
    </row>
    <row r="488" spans="1:8" s="10" customFormat="1" ht="14.45" customHeight="1">
      <c r="A488" s="309"/>
      <c r="B488" s="299"/>
      <c r="C488" s="739">
        <v>57307</v>
      </c>
      <c r="D488" s="410">
        <v>0.75</v>
      </c>
      <c r="E488" s="443" t="s">
        <v>169</v>
      </c>
      <c r="F488" s="55">
        <v>39.729999999999997</v>
      </c>
      <c r="G488" s="55">
        <f t="shared" si="26"/>
        <v>39.729999999999997</v>
      </c>
      <c r="H488" s="193"/>
    </row>
    <row r="489" spans="1:8" s="10" customFormat="1" ht="14.45" customHeight="1">
      <c r="A489" s="309"/>
      <c r="B489" s="299"/>
      <c r="C489" s="738">
        <v>57310</v>
      </c>
      <c r="D489" s="412">
        <v>1</v>
      </c>
      <c r="E489" s="432" t="s">
        <v>697</v>
      </c>
      <c r="F489" s="56">
        <v>53.64</v>
      </c>
      <c r="G489" s="56">
        <f t="shared" si="26"/>
        <v>53.64</v>
      </c>
      <c r="H489" s="193"/>
    </row>
    <row r="490" spans="1:8" s="10" customFormat="1" ht="14.45" customHeight="1">
      <c r="A490" s="309"/>
      <c r="B490" s="299"/>
      <c r="C490" s="739">
        <v>57314</v>
      </c>
      <c r="D490" s="410">
        <v>1.25</v>
      </c>
      <c r="E490" s="443" t="s">
        <v>856</v>
      </c>
      <c r="F490" s="55">
        <v>65.13</v>
      </c>
      <c r="G490" s="55">
        <f t="shared" si="26"/>
        <v>65.13</v>
      </c>
      <c r="H490" s="193"/>
    </row>
    <row r="491" spans="1:8" s="10" customFormat="1" ht="14.45" customHeight="1">
      <c r="A491" s="311"/>
      <c r="B491" s="298"/>
      <c r="C491" s="738">
        <v>57315</v>
      </c>
      <c r="D491" s="408">
        <v>1.5</v>
      </c>
      <c r="E491" s="432" t="s">
        <v>697</v>
      </c>
      <c r="F491" s="56">
        <v>80.77</v>
      </c>
      <c r="G491" s="56">
        <f t="shared" si="26"/>
        <v>80.77</v>
      </c>
      <c r="H491" s="193"/>
    </row>
    <row r="492" spans="1:8" s="10" customFormat="1" ht="14.45" customHeight="1">
      <c r="A492" s="311"/>
      <c r="B492" s="298"/>
      <c r="C492" s="739">
        <v>57320</v>
      </c>
      <c r="D492" s="415">
        <v>2</v>
      </c>
      <c r="E492" s="443" t="s">
        <v>697</v>
      </c>
      <c r="F492" s="55">
        <v>127.12</v>
      </c>
      <c r="G492" s="55">
        <f t="shared" si="26"/>
        <v>127.12</v>
      </c>
      <c r="H492" s="193"/>
    </row>
    <row r="493" spans="1:8" s="10" customFormat="1" ht="12.95" customHeight="1">
      <c r="A493" s="311"/>
      <c r="B493" s="298"/>
      <c r="C493" s="740"/>
      <c r="D493" s="435"/>
      <c r="E493" s="446"/>
      <c r="F493" s="60"/>
      <c r="G493" s="60"/>
    </row>
    <row r="494" spans="1:8" s="10" customFormat="1" ht="33.75" customHeight="1">
      <c r="A494" s="170" t="s">
        <v>1250</v>
      </c>
      <c r="B494" s="299"/>
      <c r="C494" s="90"/>
      <c r="D494" s="472"/>
      <c r="E494" s="90"/>
      <c r="F494" s="90"/>
      <c r="G494" s="90"/>
    </row>
    <row r="495" spans="1:8" s="10" customFormat="1" ht="14.45" customHeight="1">
      <c r="A495" s="311"/>
      <c r="B495" s="298"/>
      <c r="C495" s="582"/>
      <c r="D495" s="404" t="s">
        <v>1409</v>
      </c>
      <c r="E495" s="405" t="s">
        <v>1245</v>
      </c>
      <c r="F495" s="406"/>
      <c r="G495" s="698"/>
    </row>
    <row r="496" spans="1:8" s="10" customFormat="1" ht="14.45" customHeight="1">
      <c r="A496" s="311"/>
      <c r="B496" s="298"/>
      <c r="C496" s="581">
        <v>53021</v>
      </c>
      <c r="D496" s="424">
        <v>0.5</v>
      </c>
      <c r="E496" s="425" t="s">
        <v>1249</v>
      </c>
      <c r="F496" s="55">
        <v>15.57</v>
      </c>
      <c r="G496" s="55">
        <f>F496-(F496*$G$40)</f>
        <v>15.57</v>
      </c>
      <c r="H496" s="193"/>
    </row>
    <row r="497" spans="1:8" s="10" customFormat="1" ht="14.45" customHeight="1">
      <c r="A497" s="309"/>
      <c r="B497" s="299"/>
      <c r="C497" s="582">
        <v>53026</v>
      </c>
      <c r="D497" s="404">
        <v>0.75</v>
      </c>
      <c r="E497" s="457" t="s">
        <v>697</v>
      </c>
      <c r="F497" s="56">
        <v>21.37</v>
      </c>
      <c r="G497" s="56">
        <f>F497-(F497*$G$40)</f>
        <v>21.37</v>
      </c>
      <c r="H497" s="193"/>
    </row>
    <row r="498" spans="1:8" s="10" customFormat="1" ht="12.95" customHeight="1">
      <c r="A498" s="309"/>
      <c r="B498" s="299"/>
      <c r="C498" s="583"/>
      <c r="D498" s="413"/>
      <c r="E498" s="446"/>
      <c r="F498" s="66"/>
      <c r="G498" s="96"/>
    </row>
    <row r="499" spans="1:8" s="10" customFormat="1" ht="12.95" customHeight="1">
      <c r="A499" s="309"/>
      <c r="B499" s="299"/>
      <c r="C499" s="583"/>
      <c r="D499" s="413"/>
      <c r="E499" s="446"/>
      <c r="F499" s="66"/>
      <c r="G499" s="96"/>
    </row>
    <row r="500" spans="1:8" s="317" customFormat="1" ht="12.95" customHeight="1">
      <c r="A500" s="276" t="s">
        <v>1248</v>
      </c>
      <c r="B500" s="315"/>
      <c r="C500" s="416"/>
      <c r="D500" s="416"/>
      <c r="E500" s="421"/>
      <c r="F500" s="454"/>
      <c r="G500" s="728"/>
    </row>
    <row r="501" spans="1:8" s="10" customFormat="1" ht="38.25" customHeight="1">
      <c r="A501" s="170" t="s">
        <v>1247</v>
      </c>
      <c r="B501" s="299"/>
      <c r="C501" s="90"/>
      <c r="D501" s="472"/>
      <c r="E501" s="90"/>
      <c r="F501" s="90"/>
      <c r="G501" s="90"/>
    </row>
    <row r="502" spans="1:8" s="10" customFormat="1" ht="14.45" customHeight="1">
      <c r="A502" s="309"/>
      <c r="B502" s="299"/>
      <c r="C502" s="582"/>
      <c r="D502" s="404" t="s">
        <v>1246</v>
      </c>
      <c r="E502" s="405" t="s">
        <v>1245</v>
      </c>
      <c r="F502" s="406"/>
      <c r="G502" s="741"/>
    </row>
    <row r="503" spans="1:8" s="10" customFormat="1" ht="14.45" customHeight="1">
      <c r="A503" s="309"/>
      <c r="B503" s="299"/>
      <c r="C503" s="738">
        <v>15010</v>
      </c>
      <c r="D503" s="408">
        <v>0.11799999999999999</v>
      </c>
      <c r="E503" s="460">
        <v>24</v>
      </c>
      <c r="F503" s="56">
        <v>20.2</v>
      </c>
      <c r="G503" s="56">
        <f>F503-(F503*$G$40)</f>
        <v>20.2</v>
      </c>
      <c r="H503" s="193"/>
    </row>
    <row r="504" spans="1:8" s="10" customFormat="1" ht="14.45" customHeight="1">
      <c r="A504" s="309"/>
      <c r="B504" s="299"/>
      <c r="C504" s="739">
        <v>15011</v>
      </c>
      <c r="D504" s="410">
        <v>0.23599999999999999</v>
      </c>
      <c r="E504" s="461">
        <v>10</v>
      </c>
      <c r="F504" s="55">
        <v>33.619999999999997</v>
      </c>
      <c r="G504" s="55">
        <f>F504-(F504*$G$40)</f>
        <v>33.619999999999997</v>
      </c>
      <c r="H504" s="193"/>
    </row>
    <row r="505" spans="1:8" s="10" customFormat="1" ht="14.45" customHeight="1">
      <c r="A505" s="309"/>
      <c r="B505" s="299"/>
      <c r="C505" s="738">
        <v>15015</v>
      </c>
      <c r="D505" s="408">
        <v>0.47299999999999998</v>
      </c>
      <c r="E505" s="460">
        <v>6</v>
      </c>
      <c r="F505" s="56">
        <v>59.27</v>
      </c>
      <c r="G505" s="56">
        <f>F505-(F505*$G$40)</f>
        <v>59.27</v>
      </c>
      <c r="H505" s="193"/>
    </row>
    <row r="506" spans="1:8" s="10" customFormat="1" ht="14.45" customHeight="1">
      <c r="A506" s="309"/>
      <c r="B506" s="299"/>
      <c r="C506" s="739">
        <v>15020</v>
      </c>
      <c r="D506" s="415">
        <v>1</v>
      </c>
      <c r="E506" s="461">
        <v>4</v>
      </c>
      <c r="F506" s="55">
        <v>105.88</v>
      </c>
      <c r="G506" s="55">
        <f>F506-(F506*$G$40)</f>
        <v>105.88</v>
      </c>
      <c r="H506" s="193"/>
    </row>
    <row r="507" spans="1:8" s="10" customFormat="1" ht="12.95" customHeight="1">
      <c r="A507" s="309"/>
      <c r="B507" s="299"/>
      <c r="C507" s="462"/>
      <c r="D507" s="427"/>
      <c r="E507" s="428"/>
      <c r="F507" s="429"/>
      <c r="G507" s="96"/>
    </row>
    <row r="508" spans="1:8" customFormat="1" ht="2.25" customHeight="1">
      <c r="A508" s="174"/>
      <c r="B508" s="46"/>
      <c r="C508" s="46"/>
      <c r="D508" s="46"/>
      <c r="E508" s="323"/>
      <c r="F508" s="46"/>
      <c r="G508" s="46"/>
    </row>
    <row r="509" spans="1:8" s="10" customFormat="1" ht="38.25" customHeight="1">
      <c r="A509" s="170" t="s">
        <v>1244</v>
      </c>
      <c r="B509" s="299"/>
      <c r="C509" s="90"/>
      <c r="D509" s="472"/>
      <c r="E509" s="90"/>
      <c r="F509" s="90"/>
      <c r="G509" s="90"/>
    </row>
    <row r="510" spans="1:8" s="10" customFormat="1" ht="14.45" customHeight="1">
      <c r="A510" s="309"/>
      <c r="B510" s="299"/>
      <c r="C510" s="582"/>
      <c r="D510" s="404" t="s">
        <v>1246</v>
      </c>
      <c r="E510" s="405" t="s">
        <v>1245</v>
      </c>
      <c r="F510" s="406"/>
      <c r="G510" s="741"/>
    </row>
    <row r="511" spans="1:8" s="10" customFormat="1" ht="14.45" customHeight="1">
      <c r="A511" s="309"/>
      <c r="B511" s="299"/>
      <c r="C511" s="738">
        <v>14010</v>
      </c>
      <c r="D511" s="408">
        <v>0.11799999999999999</v>
      </c>
      <c r="E511" s="460">
        <v>24</v>
      </c>
      <c r="F511" s="56">
        <v>15.61</v>
      </c>
      <c r="G511" s="56">
        <f>F511-(F511*$G$40)</f>
        <v>15.61</v>
      </c>
      <c r="H511" s="193"/>
    </row>
    <row r="512" spans="1:8" s="10" customFormat="1" ht="14.45" customHeight="1">
      <c r="A512" s="309"/>
      <c r="B512" s="299"/>
      <c r="C512" s="739">
        <v>14011</v>
      </c>
      <c r="D512" s="410">
        <v>0.23599999999999999</v>
      </c>
      <c r="E512" s="461">
        <v>10</v>
      </c>
      <c r="F512" s="55">
        <v>21.92</v>
      </c>
      <c r="G512" s="55">
        <f>F512-(F512*$G$40)</f>
        <v>21.92</v>
      </c>
      <c r="H512" s="193"/>
    </row>
    <row r="513" spans="1:8" s="10" customFormat="1" ht="14.45" customHeight="1">
      <c r="A513" s="309"/>
      <c r="B513" s="299"/>
      <c r="C513" s="738">
        <v>14015</v>
      </c>
      <c r="D513" s="408">
        <v>0.47299999999999998</v>
      </c>
      <c r="E513" s="460">
        <v>6</v>
      </c>
      <c r="F513" s="56">
        <v>36.369999999999997</v>
      </c>
      <c r="G513" s="56">
        <f>F513-(F513*$G$40)</f>
        <v>36.369999999999997</v>
      </c>
      <c r="H513" s="193"/>
    </row>
    <row r="514" spans="1:8" s="10" customFormat="1" ht="14.45" customHeight="1">
      <c r="A514" s="309"/>
      <c r="B514" s="299"/>
      <c r="C514" s="739">
        <v>14020</v>
      </c>
      <c r="D514" s="415">
        <v>1</v>
      </c>
      <c r="E514" s="461">
        <v>4</v>
      </c>
      <c r="F514" s="55">
        <v>62.83</v>
      </c>
      <c r="G514" s="55">
        <f>F514-(F514*$G$40)</f>
        <v>62.83</v>
      </c>
      <c r="H514" s="193"/>
    </row>
    <row r="515" spans="1:8" s="10" customFormat="1" ht="12.95" customHeight="1">
      <c r="A515" s="309"/>
      <c r="B515" s="299"/>
      <c r="C515" s="740"/>
      <c r="D515" s="413"/>
      <c r="E515" s="463"/>
      <c r="F515" s="60"/>
      <c r="G515" s="60"/>
    </row>
    <row r="516" spans="1:8" customFormat="1" ht="2.25" customHeight="1">
      <c r="A516" s="174"/>
      <c r="B516" s="46"/>
      <c r="C516" s="46"/>
      <c r="D516" s="46"/>
      <c r="E516" s="323"/>
      <c r="F516" s="46"/>
      <c r="G516" s="46"/>
    </row>
    <row r="517" spans="1:8" s="10" customFormat="1" ht="38.25" customHeight="1">
      <c r="A517" s="170" t="s">
        <v>1243</v>
      </c>
      <c r="B517" s="299"/>
      <c r="C517" s="90"/>
      <c r="D517" s="472"/>
      <c r="E517" s="90"/>
      <c r="F517" s="90"/>
      <c r="G517" s="90"/>
    </row>
    <row r="518" spans="1:8" s="10" customFormat="1" ht="14.45" customHeight="1">
      <c r="A518" s="309"/>
      <c r="B518" s="299"/>
      <c r="C518" s="582"/>
      <c r="D518" s="404" t="s">
        <v>1246</v>
      </c>
      <c r="E518" s="405" t="s">
        <v>1245</v>
      </c>
      <c r="F518" s="406"/>
      <c r="G518" s="741"/>
    </row>
    <row r="519" spans="1:8" s="10" customFormat="1" ht="14.45" customHeight="1">
      <c r="A519" s="309"/>
      <c r="B519" s="299"/>
      <c r="C519" s="581">
        <v>55105</v>
      </c>
      <c r="D519" s="424">
        <v>0.5</v>
      </c>
      <c r="E519" s="425" t="s">
        <v>1222</v>
      </c>
      <c r="F519" s="55">
        <v>30.03</v>
      </c>
      <c r="G519" s="55">
        <f>F519-(F519*$G$40)</f>
        <v>30.03</v>
      </c>
      <c r="H519" s="193"/>
    </row>
    <row r="520" spans="1:8" s="10" customFormat="1" ht="14.45" customHeight="1">
      <c r="A520" s="309"/>
      <c r="B520" s="299"/>
      <c r="C520" s="583"/>
      <c r="D520" s="413"/>
      <c r="E520" s="446"/>
      <c r="F520" s="66"/>
      <c r="G520" s="96"/>
    </row>
    <row r="521" spans="1:8" s="10" customFormat="1" ht="12.95" customHeight="1">
      <c r="A521" s="309"/>
      <c r="B521" s="299"/>
      <c r="C521" s="583"/>
      <c r="D521" s="413"/>
      <c r="E521" s="446"/>
      <c r="F521" s="66"/>
      <c r="G521" s="96"/>
    </row>
    <row r="522" spans="1:8" s="10" customFormat="1" ht="12.95" customHeight="1">
      <c r="A522" s="309"/>
      <c r="B522" s="299"/>
      <c r="C522" s="583"/>
      <c r="D522" s="413"/>
      <c r="E522" s="446"/>
      <c r="F522" s="66"/>
      <c r="G522" s="96"/>
    </row>
    <row r="523" spans="1:8" customFormat="1" ht="2.25" customHeight="1">
      <c r="A523" s="174"/>
      <c r="B523" s="46"/>
      <c r="C523" s="46"/>
      <c r="D523" s="46"/>
      <c r="E523" s="323"/>
      <c r="F523" s="46"/>
      <c r="G523" s="46"/>
    </row>
    <row r="524" spans="1:8" s="10" customFormat="1" ht="38.25" customHeight="1">
      <c r="A524" s="170" t="s">
        <v>1242</v>
      </c>
      <c r="B524" s="299"/>
      <c r="C524" s="90"/>
      <c r="D524" s="472"/>
      <c r="E524" s="90"/>
      <c r="F524" s="90"/>
      <c r="G524" s="90"/>
    </row>
    <row r="525" spans="1:8" s="10" customFormat="1" ht="14.45" customHeight="1">
      <c r="A525" s="309"/>
      <c r="B525" s="299"/>
      <c r="C525" s="582"/>
      <c r="D525" s="404" t="s">
        <v>1409</v>
      </c>
      <c r="E525" s="405" t="s">
        <v>1245</v>
      </c>
      <c r="F525" s="406"/>
      <c r="G525" s="741"/>
    </row>
    <row r="526" spans="1:8" s="10" customFormat="1" ht="14.45" customHeight="1">
      <c r="A526" s="309"/>
      <c r="B526" s="299"/>
      <c r="C526" s="581">
        <v>552055</v>
      </c>
      <c r="D526" s="424">
        <v>0.5</v>
      </c>
      <c r="E526" s="425" t="s">
        <v>1222</v>
      </c>
      <c r="F526" s="55">
        <v>38.04</v>
      </c>
      <c r="G526" s="55">
        <f>F526-(F526*$G$40)</f>
        <v>38.04</v>
      </c>
      <c r="H526" s="193"/>
    </row>
    <row r="527" spans="1:8" s="10" customFormat="1" ht="14.45" customHeight="1">
      <c r="A527" s="309"/>
      <c r="B527" s="299"/>
      <c r="C527" s="583"/>
      <c r="D527" s="413"/>
      <c r="E527" s="446"/>
      <c r="F527" s="66"/>
      <c r="G527" s="96"/>
    </row>
    <row r="528" spans="1:8" s="10" customFormat="1" ht="12.95" customHeight="1">
      <c r="A528" s="309"/>
      <c r="B528" s="299"/>
      <c r="C528" s="583"/>
      <c r="D528" s="413"/>
      <c r="E528" s="446"/>
      <c r="F528" s="66"/>
      <c r="G528" s="96"/>
    </row>
    <row r="529" spans="1:7" s="10" customFormat="1" ht="12.95" customHeight="1">
      <c r="A529" s="309"/>
      <c r="B529" s="299"/>
      <c r="C529" s="583"/>
      <c r="D529" s="413"/>
      <c r="E529" s="446"/>
      <c r="F529" s="66"/>
      <c r="G529" s="96"/>
    </row>
    <row r="530" spans="1:7" customFormat="1" ht="2.25" customHeight="1">
      <c r="A530" s="174"/>
      <c r="B530" s="46"/>
      <c r="C530" s="46"/>
      <c r="D530" s="46"/>
      <c r="E530" s="323"/>
      <c r="F530" s="46"/>
      <c r="G530" s="46"/>
    </row>
    <row r="531" spans="1:7" s="10" customFormat="1" ht="38.25" customHeight="1">
      <c r="A531" s="170" t="s">
        <v>1241</v>
      </c>
      <c r="B531" s="299"/>
      <c r="C531" s="90"/>
      <c r="D531" s="472"/>
      <c r="E531" s="90"/>
      <c r="F531" s="90"/>
      <c r="G531" s="90"/>
    </row>
    <row r="532" spans="1:7" s="10" customFormat="1" ht="14.45" customHeight="1">
      <c r="A532" s="309"/>
      <c r="B532" s="299"/>
      <c r="C532" s="582"/>
      <c r="D532" s="404" t="s">
        <v>1409</v>
      </c>
      <c r="E532" s="405" t="s">
        <v>1245</v>
      </c>
      <c r="F532" s="406"/>
      <c r="G532" s="741"/>
    </row>
    <row r="533" spans="1:7" s="10" customFormat="1" ht="14.45" customHeight="1">
      <c r="A533" s="309"/>
      <c r="B533" s="299"/>
      <c r="C533" s="738">
        <v>55505</v>
      </c>
      <c r="D533" s="408" t="s">
        <v>1240</v>
      </c>
      <c r="E533" s="432" t="s">
        <v>260</v>
      </c>
      <c r="F533" s="56"/>
      <c r="G533" s="56"/>
    </row>
    <row r="534" spans="1:7" s="10" customFormat="1" ht="14.45" customHeight="1">
      <c r="A534" s="309"/>
      <c r="B534" s="299"/>
      <c r="C534" s="739">
        <v>55507</v>
      </c>
      <c r="D534" s="410" t="s">
        <v>1239</v>
      </c>
      <c r="E534" s="443" t="s">
        <v>260</v>
      </c>
      <c r="F534" s="55"/>
      <c r="G534" s="55"/>
    </row>
    <row r="535" spans="1:7" s="10" customFormat="1" ht="14.45" customHeight="1">
      <c r="A535" s="309"/>
      <c r="B535" s="299"/>
      <c r="C535" s="738">
        <v>55510</v>
      </c>
      <c r="D535" s="408" t="s">
        <v>1238</v>
      </c>
      <c r="E535" s="432" t="s">
        <v>260</v>
      </c>
      <c r="F535" s="56"/>
      <c r="G535" s="56"/>
    </row>
    <row r="536" spans="1:7" s="10" customFormat="1" ht="14.45" customHeight="1">
      <c r="A536" s="309"/>
      <c r="B536" s="299"/>
      <c r="C536" s="739">
        <v>55514</v>
      </c>
      <c r="D536" s="410" t="s">
        <v>1237</v>
      </c>
      <c r="E536" s="443" t="s">
        <v>260</v>
      </c>
      <c r="F536" s="55"/>
      <c r="G536" s="55"/>
    </row>
    <row r="537" spans="1:7" s="10" customFormat="1" ht="14.45" customHeight="1">
      <c r="A537" s="311"/>
      <c r="B537" s="298"/>
      <c r="C537" s="738">
        <v>55515</v>
      </c>
      <c r="D537" s="408" t="s">
        <v>1236</v>
      </c>
      <c r="E537" s="432" t="s">
        <v>260</v>
      </c>
      <c r="F537" s="56"/>
      <c r="G537" s="56"/>
    </row>
    <row r="538" spans="1:7" s="10" customFormat="1" ht="14.45" customHeight="1">
      <c r="A538" s="311"/>
      <c r="B538" s="298"/>
      <c r="C538" s="739">
        <v>55520</v>
      </c>
      <c r="D538" s="410" t="s">
        <v>1235</v>
      </c>
      <c r="E538" s="443" t="s">
        <v>260</v>
      </c>
      <c r="F538" s="55"/>
      <c r="G538" s="55"/>
    </row>
    <row r="539" spans="1:7" s="10" customFormat="1" ht="14.45" customHeight="1">
      <c r="A539" s="311"/>
      <c r="B539" s="298"/>
      <c r="C539" s="738">
        <v>55533</v>
      </c>
      <c r="D539" s="408" t="s">
        <v>1234</v>
      </c>
      <c r="E539" s="432" t="s">
        <v>260</v>
      </c>
      <c r="F539" s="56"/>
      <c r="G539" s="56"/>
    </row>
    <row r="540" spans="1:7" s="10" customFormat="1" ht="14.45" customHeight="1">
      <c r="A540" s="311"/>
      <c r="B540" s="298"/>
      <c r="C540" s="739">
        <v>55544</v>
      </c>
      <c r="D540" s="410" t="s">
        <v>1233</v>
      </c>
      <c r="E540" s="443" t="s">
        <v>260</v>
      </c>
      <c r="F540" s="55"/>
      <c r="G540" s="55"/>
    </row>
    <row r="541" spans="1:7" s="10" customFormat="1" ht="12.95" customHeight="1">
      <c r="A541" s="311"/>
      <c r="B541" s="298"/>
      <c r="C541" s="740"/>
      <c r="D541" s="413"/>
      <c r="E541" s="446"/>
      <c r="F541" s="60"/>
      <c r="G541" s="60"/>
    </row>
    <row r="542" spans="1:7" customFormat="1" ht="2.25" customHeight="1">
      <c r="A542" s="174"/>
      <c r="B542" s="46"/>
      <c r="C542" s="46"/>
      <c r="D542" s="46"/>
      <c r="E542" s="323"/>
      <c r="F542" s="46"/>
      <c r="G542" s="46"/>
    </row>
    <row r="543" spans="1:7" s="10" customFormat="1" ht="38.25" customHeight="1">
      <c r="A543" s="170" t="s">
        <v>1232</v>
      </c>
      <c r="B543" s="299"/>
      <c r="C543" s="90"/>
      <c r="D543" s="472"/>
      <c r="E543" s="90"/>
      <c r="F543" s="90"/>
      <c r="G543" s="90"/>
    </row>
    <row r="544" spans="1:7" s="10" customFormat="1" ht="14.45" customHeight="1">
      <c r="A544" s="309"/>
      <c r="B544" s="299"/>
      <c r="C544" s="582"/>
      <c r="D544" s="404" t="s">
        <v>1409</v>
      </c>
      <c r="E544" s="405" t="s">
        <v>1245</v>
      </c>
      <c r="F544" s="406"/>
      <c r="G544" s="741"/>
    </row>
    <row r="545" spans="1:8" s="10" customFormat="1" ht="14.45" customHeight="1">
      <c r="A545" s="309"/>
      <c r="B545" s="299"/>
      <c r="C545" s="738">
        <v>5507055</v>
      </c>
      <c r="D545" s="408">
        <v>0.5</v>
      </c>
      <c r="E545" s="432" t="s">
        <v>1231</v>
      </c>
      <c r="F545" s="56">
        <v>14.63</v>
      </c>
      <c r="G545" s="56">
        <f t="shared" ref="G545:G550" si="27">F545-(F545*$G$40)</f>
        <v>14.63</v>
      </c>
      <c r="H545" s="193"/>
    </row>
    <row r="546" spans="1:8" s="10" customFormat="1" ht="14.45" customHeight="1">
      <c r="A546" s="309"/>
      <c r="B546" s="299"/>
      <c r="C546" s="739">
        <v>5507077</v>
      </c>
      <c r="D546" s="410">
        <v>0.75</v>
      </c>
      <c r="E546" s="443" t="s">
        <v>243</v>
      </c>
      <c r="F546" s="55">
        <v>22.64</v>
      </c>
      <c r="G546" s="55">
        <f t="shared" si="27"/>
        <v>22.64</v>
      </c>
      <c r="H546" s="193"/>
    </row>
    <row r="547" spans="1:8" s="10" customFormat="1" ht="14.45" customHeight="1">
      <c r="A547" s="309"/>
      <c r="B547" s="299"/>
      <c r="C547" s="738">
        <v>5507100</v>
      </c>
      <c r="D547" s="412">
        <v>1</v>
      </c>
      <c r="E547" s="432" t="s">
        <v>1225</v>
      </c>
      <c r="F547" s="56">
        <v>48.46</v>
      </c>
      <c r="G547" s="56">
        <f t="shared" si="27"/>
        <v>48.46</v>
      </c>
      <c r="H547" s="193"/>
    </row>
    <row r="548" spans="1:8" s="10" customFormat="1" ht="14.45" customHeight="1">
      <c r="A548" s="309"/>
      <c r="B548" s="299"/>
      <c r="C548" s="739">
        <v>5507144</v>
      </c>
      <c r="D548" s="410">
        <v>1.25</v>
      </c>
      <c r="E548" s="443" t="s">
        <v>1230</v>
      </c>
      <c r="F548" s="55">
        <v>60.39</v>
      </c>
      <c r="G548" s="55">
        <f t="shared" si="27"/>
        <v>60.39</v>
      </c>
      <c r="H548" s="193"/>
    </row>
    <row r="549" spans="1:8" s="10" customFormat="1" ht="14.45" customHeight="1">
      <c r="A549" s="311"/>
      <c r="B549" s="298"/>
      <c r="C549" s="738">
        <v>5507155</v>
      </c>
      <c r="D549" s="408">
        <v>1.5</v>
      </c>
      <c r="E549" s="432" t="s">
        <v>1016</v>
      </c>
      <c r="F549" s="56">
        <v>83.88</v>
      </c>
      <c r="G549" s="56">
        <f t="shared" si="27"/>
        <v>83.88</v>
      </c>
      <c r="H549" s="193"/>
    </row>
    <row r="550" spans="1:8" s="10" customFormat="1" ht="14.45" customHeight="1">
      <c r="A550" s="311"/>
      <c r="B550" s="298"/>
      <c r="C550" s="739">
        <v>5507200</v>
      </c>
      <c r="D550" s="415">
        <v>2</v>
      </c>
      <c r="E550" s="443" t="s">
        <v>1229</v>
      </c>
      <c r="F550" s="55">
        <v>135.07</v>
      </c>
      <c r="G550" s="55">
        <f t="shared" si="27"/>
        <v>135.07</v>
      </c>
      <c r="H550" s="193"/>
    </row>
    <row r="551" spans="1:8" s="10" customFormat="1" ht="12.95" customHeight="1">
      <c r="A551" s="311"/>
      <c r="B551" s="298"/>
      <c r="C551" s="740"/>
      <c r="D551" s="435"/>
      <c r="E551" s="446"/>
      <c r="F551" s="60"/>
      <c r="G551" s="60"/>
    </row>
    <row r="552" spans="1:8" customFormat="1" ht="2.25" customHeight="1">
      <c r="A552" s="174"/>
      <c r="B552" s="46"/>
      <c r="C552" s="46"/>
      <c r="D552" s="46"/>
      <c r="E552" s="323"/>
      <c r="F552" s="46"/>
      <c r="G552" s="46"/>
    </row>
    <row r="553" spans="1:8" s="10" customFormat="1" ht="38.25" customHeight="1">
      <c r="A553" s="170" t="s">
        <v>1228</v>
      </c>
      <c r="B553" s="299"/>
      <c r="C553" s="90"/>
      <c r="D553" s="472"/>
      <c r="E553" s="90"/>
      <c r="F553" s="90"/>
      <c r="G553" s="90"/>
    </row>
    <row r="554" spans="1:8" s="10" customFormat="1" ht="14.45" customHeight="1">
      <c r="A554" s="309"/>
      <c r="B554" s="299"/>
      <c r="C554" s="582"/>
      <c r="D554" s="404" t="s">
        <v>1409</v>
      </c>
      <c r="E554" s="405" t="s">
        <v>1245</v>
      </c>
      <c r="F554" s="406"/>
      <c r="G554" s="741"/>
    </row>
    <row r="555" spans="1:8" s="10" customFormat="1" ht="14.45" customHeight="1">
      <c r="A555" s="309"/>
      <c r="B555" s="299"/>
      <c r="C555" s="738">
        <v>554055</v>
      </c>
      <c r="D555" s="408">
        <v>0.5</v>
      </c>
      <c r="E555" s="432" t="s">
        <v>1227</v>
      </c>
      <c r="F555" s="56">
        <v>14.1</v>
      </c>
      <c r="G555" s="56">
        <f>F555-(F555*$G$40)</f>
        <v>14.1</v>
      </c>
      <c r="H555" s="193"/>
    </row>
    <row r="556" spans="1:8" s="10" customFormat="1" ht="14.45" customHeight="1">
      <c r="A556" s="309"/>
      <c r="B556" s="299"/>
      <c r="C556" s="739">
        <v>554077</v>
      </c>
      <c r="D556" s="410">
        <v>0.75</v>
      </c>
      <c r="E556" s="443" t="s">
        <v>1226</v>
      </c>
      <c r="F556" s="55">
        <v>22.64</v>
      </c>
      <c r="G556" s="55">
        <f>F556-(F556*$G$40)</f>
        <v>22.64</v>
      </c>
      <c r="H556" s="193"/>
    </row>
    <row r="557" spans="1:8" s="10" customFormat="1" ht="14.45" customHeight="1">
      <c r="A557" s="309"/>
      <c r="B557" s="299"/>
      <c r="C557" s="738">
        <v>554100</v>
      </c>
      <c r="D557" s="412">
        <v>1</v>
      </c>
      <c r="E557" s="432" t="s">
        <v>1225</v>
      </c>
      <c r="F557" s="56">
        <v>48.93</v>
      </c>
      <c r="G557" s="56">
        <f>F557-(F557*$G$40)</f>
        <v>48.93</v>
      </c>
      <c r="H557" s="193"/>
    </row>
    <row r="558" spans="1:8" s="10" customFormat="1" ht="21" customHeight="1">
      <c r="A558" s="309"/>
      <c r="B558" s="299"/>
      <c r="C558" s="740"/>
      <c r="D558" s="413"/>
      <c r="E558" s="446"/>
      <c r="F558" s="66"/>
      <c r="G558" s="66"/>
    </row>
    <row r="559" spans="1:8" customFormat="1" ht="2.25" customHeight="1">
      <c r="A559" s="174"/>
      <c r="B559" s="46"/>
      <c r="C559" s="46"/>
      <c r="D559" s="46"/>
      <c r="E559" s="323"/>
      <c r="F559" s="46"/>
      <c r="G559" s="46"/>
    </row>
    <row r="560" spans="1:8" s="10" customFormat="1" ht="38.25" customHeight="1">
      <c r="A560" s="170" t="s">
        <v>1224</v>
      </c>
      <c r="B560" s="299"/>
      <c r="C560" s="90"/>
      <c r="D560" s="472"/>
      <c r="E560" s="90"/>
      <c r="F560" s="90"/>
      <c r="G560" s="90"/>
    </row>
    <row r="561" spans="1:8" s="10" customFormat="1" ht="14.45" customHeight="1">
      <c r="A561" s="309"/>
      <c r="B561" s="299"/>
      <c r="C561" s="582"/>
      <c r="D561" s="404" t="s">
        <v>1409</v>
      </c>
      <c r="E561" s="405" t="s">
        <v>1245</v>
      </c>
      <c r="F561" s="406"/>
      <c r="G561" s="741"/>
    </row>
    <row r="562" spans="1:8" s="10" customFormat="1" ht="14.45" customHeight="1">
      <c r="A562" s="309"/>
      <c r="B562" s="299"/>
      <c r="C562" s="581">
        <v>55705</v>
      </c>
      <c r="D562" s="424">
        <v>0.5</v>
      </c>
      <c r="E562" s="425" t="s">
        <v>1222</v>
      </c>
      <c r="F562" s="55">
        <v>12.82</v>
      </c>
      <c r="G562" s="55">
        <f>F562-(F562*$G$40)</f>
        <v>12.82</v>
      </c>
      <c r="H562" s="193"/>
    </row>
    <row r="563" spans="1:8" s="10" customFormat="1" ht="14.45" customHeight="1">
      <c r="A563" s="309"/>
      <c r="B563" s="299"/>
      <c r="C563" s="583"/>
      <c r="D563" s="413"/>
      <c r="E563" s="446"/>
      <c r="F563" s="66"/>
      <c r="G563" s="96"/>
    </row>
    <row r="564" spans="1:8" s="10" customFormat="1" ht="12.95" customHeight="1">
      <c r="A564" s="309"/>
      <c r="B564" s="299"/>
      <c r="C564" s="583"/>
      <c r="D564" s="413"/>
      <c r="E564" s="446"/>
      <c r="F564" s="66"/>
      <c r="G564" s="96"/>
    </row>
    <row r="565" spans="1:8" customFormat="1" ht="2.25" customHeight="1">
      <c r="A565" s="174"/>
      <c r="B565" s="46"/>
      <c r="C565" s="46"/>
      <c r="D565" s="46"/>
      <c r="E565" s="323"/>
      <c r="F565" s="46"/>
      <c r="G565" s="46"/>
    </row>
    <row r="566" spans="1:8" s="10" customFormat="1" ht="48" customHeight="1">
      <c r="A566" s="170" t="s">
        <v>1223</v>
      </c>
      <c r="B566" s="299"/>
      <c r="C566" s="90"/>
      <c r="D566" s="472"/>
      <c r="E566" s="90"/>
      <c r="F566" s="90"/>
      <c r="G566" s="90"/>
    </row>
    <row r="567" spans="1:8" s="10" customFormat="1" ht="14.45" customHeight="1">
      <c r="A567" s="309"/>
      <c r="B567" s="299"/>
      <c r="C567" s="582"/>
      <c r="D567" s="404" t="s">
        <v>1409</v>
      </c>
      <c r="E567" s="405" t="s">
        <v>1245</v>
      </c>
      <c r="F567" s="406"/>
      <c r="G567" s="741"/>
    </row>
    <row r="568" spans="1:8" s="10" customFormat="1" ht="14.45" customHeight="1">
      <c r="A568" s="309"/>
      <c r="B568" s="299"/>
      <c r="C568" s="581">
        <v>558055</v>
      </c>
      <c r="D568" s="424">
        <v>0.5</v>
      </c>
      <c r="E568" s="425" t="s">
        <v>1222</v>
      </c>
      <c r="F568" s="55">
        <v>22.25</v>
      </c>
      <c r="G568" s="55">
        <f>F568-(F568*$G$40)</f>
        <v>22.25</v>
      </c>
      <c r="H568" s="193"/>
    </row>
    <row r="569" spans="1:8" s="10" customFormat="1" ht="14.45" customHeight="1">
      <c r="A569" s="309"/>
      <c r="B569" s="299"/>
      <c r="C569" s="583"/>
      <c r="D569" s="413"/>
      <c r="E569" s="446"/>
      <c r="F569" s="66"/>
      <c r="G569" s="96"/>
    </row>
    <row r="570" spans="1:8" s="10" customFormat="1" ht="12.95" customHeight="1">
      <c r="A570" s="309"/>
      <c r="B570" s="299"/>
      <c r="C570" s="583"/>
      <c r="D570" s="413"/>
      <c r="E570" s="446"/>
      <c r="F570" s="66"/>
      <c r="G570" s="96"/>
    </row>
    <row r="571" spans="1:8" s="10" customFormat="1" ht="12.95" customHeight="1">
      <c r="A571" s="309"/>
      <c r="B571" s="299"/>
      <c r="C571" s="583"/>
      <c r="D571" s="413"/>
      <c r="E571" s="446"/>
      <c r="F571" s="66"/>
      <c r="G571" s="96"/>
    </row>
    <row r="572" spans="1:8" s="10" customFormat="1" ht="12.95" customHeight="1">
      <c r="A572" s="309"/>
      <c r="B572" s="299"/>
      <c r="C572" s="583"/>
      <c r="D572" s="413"/>
      <c r="E572" s="446"/>
      <c r="F572" s="66"/>
      <c r="G572" s="96"/>
    </row>
    <row r="573" spans="1:8" customFormat="1" ht="2.25" customHeight="1">
      <c r="A573" s="174"/>
      <c r="B573" s="46"/>
      <c r="C573" s="46"/>
      <c r="D573" s="46"/>
      <c r="E573" s="323"/>
      <c r="F573" s="46"/>
      <c r="G573" s="46"/>
    </row>
    <row r="574" spans="1:8" s="10" customFormat="1" ht="38.25" customHeight="1">
      <c r="A574" s="170" t="s">
        <v>1221</v>
      </c>
      <c r="B574" s="299"/>
      <c r="C574" s="90"/>
      <c r="D574" s="472"/>
      <c r="E574" s="90"/>
      <c r="F574" s="90"/>
      <c r="G574" s="90"/>
    </row>
    <row r="575" spans="1:8" s="10" customFormat="1" ht="14.45" customHeight="1">
      <c r="A575" s="309"/>
      <c r="B575" s="299"/>
      <c r="C575" s="582"/>
      <c r="D575" s="404" t="s">
        <v>1409</v>
      </c>
      <c r="E575" s="405" t="s">
        <v>1245</v>
      </c>
      <c r="F575" s="406"/>
      <c r="G575" s="741"/>
    </row>
    <row r="576" spans="1:8" s="10" customFormat="1" ht="14.45" customHeight="1">
      <c r="A576" s="309"/>
      <c r="B576" s="299"/>
      <c r="C576" s="738" t="s">
        <v>1220</v>
      </c>
      <c r="D576" s="408" t="s">
        <v>1219</v>
      </c>
      <c r="E576" s="432" t="s">
        <v>1218</v>
      </c>
      <c r="F576" s="56">
        <v>0.44</v>
      </c>
      <c r="G576" s="56">
        <f>F576-(F576*$G$40)</f>
        <v>0.44</v>
      </c>
      <c r="H576" s="193"/>
    </row>
    <row r="577" spans="1:8" s="10" customFormat="1" ht="14.45" customHeight="1">
      <c r="A577" s="309"/>
      <c r="B577" s="299"/>
      <c r="C577" s="739" t="s">
        <v>1217</v>
      </c>
      <c r="D577" s="410" t="s">
        <v>1216</v>
      </c>
      <c r="E577" s="443" t="s">
        <v>1215</v>
      </c>
      <c r="F577" s="55">
        <v>0.46</v>
      </c>
      <c r="G577" s="55">
        <f>F577-(F577*$G$40)</f>
        <v>0.46</v>
      </c>
      <c r="H577" s="193"/>
    </row>
    <row r="578" spans="1:8" s="10" customFormat="1" ht="14.45" customHeight="1">
      <c r="A578" s="309"/>
      <c r="B578" s="299"/>
      <c r="C578" s="738" t="s">
        <v>1214</v>
      </c>
      <c r="D578" s="408" t="s">
        <v>1213</v>
      </c>
      <c r="E578" s="432" t="s">
        <v>347</v>
      </c>
      <c r="F578" s="56">
        <v>0.56000000000000005</v>
      </c>
      <c r="G578" s="56">
        <f>F578-(F578*$G$40)</f>
        <v>0.56000000000000005</v>
      </c>
      <c r="H578" s="193"/>
    </row>
    <row r="579" spans="1:8" s="10" customFormat="1" ht="14.45" customHeight="1">
      <c r="A579" s="309"/>
      <c r="B579" s="299"/>
      <c r="C579" s="739" t="s">
        <v>1212</v>
      </c>
      <c r="D579" s="410" t="s">
        <v>1211</v>
      </c>
      <c r="E579" s="443" t="s">
        <v>1210</v>
      </c>
      <c r="F579" s="55">
        <v>0.87</v>
      </c>
      <c r="G579" s="55">
        <f>F579-(F579*$G$40)</f>
        <v>0.87</v>
      </c>
      <c r="H579" s="193"/>
    </row>
    <row r="580" spans="1:8" s="10" customFormat="1" ht="12.95" customHeight="1">
      <c r="A580" s="309"/>
      <c r="B580" s="299"/>
      <c r="C580" s="583"/>
      <c r="D580" s="413"/>
      <c r="E580" s="446"/>
      <c r="F580" s="66"/>
      <c r="G580" s="96"/>
    </row>
    <row r="581" spans="1:8" s="10" customFormat="1" ht="18.75" customHeight="1">
      <c r="A581" s="231"/>
      <c r="B581" s="328"/>
      <c r="C581" s="231"/>
      <c r="D581" s="476"/>
      <c r="E581" s="328"/>
      <c r="F581" s="645"/>
      <c r="G581" s="253" t="s">
        <v>16</v>
      </c>
    </row>
    <row r="582" spans="1:8" s="10" customFormat="1" ht="17.25" customHeight="1">
      <c r="A582" s="255" t="s">
        <v>1483</v>
      </c>
      <c r="B582" s="328"/>
      <c r="C582" s="856"/>
      <c r="D582" s="857"/>
      <c r="E582" s="328"/>
      <c r="F582" s="645"/>
      <c r="G582" s="253"/>
    </row>
    <row r="583" spans="1:8" s="10" customFormat="1" ht="18" customHeight="1">
      <c r="A583" s="255" t="s">
        <v>10</v>
      </c>
      <c r="B583" s="327"/>
      <c r="C583" s="856" t="s">
        <v>71</v>
      </c>
      <c r="D583" s="857"/>
      <c r="E583" s="328"/>
      <c r="F583" s="645"/>
      <c r="G583" s="253"/>
    </row>
    <row r="584" spans="1:8" s="10" customFormat="1" ht="12.95" customHeight="1">
      <c r="A584" s="326"/>
      <c r="B584" s="327"/>
      <c r="C584" s="742"/>
      <c r="D584" s="476"/>
      <c r="E584" s="865" t="s">
        <v>1068</v>
      </c>
      <c r="F584" s="865"/>
      <c r="G584" s="865"/>
    </row>
    <row r="585" spans="1:8" s="10" customFormat="1" ht="53.25" customHeight="1">
      <c r="A585" s="294"/>
      <c r="B585" s="285"/>
      <c r="C585" s="742"/>
      <c r="D585" s="476"/>
      <c r="E585" s="865"/>
      <c r="F585" s="865"/>
      <c r="G585" s="865"/>
    </row>
    <row r="586" spans="1:8" s="10" customFormat="1" ht="12.75" hidden="1" customHeight="1">
      <c r="A586" s="294"/>
      <c r="B586" s="285"/>
      <c r="C586" s="742"/>
      <c r="D586" s="476"/>
      <c r="E586" s="865"/>
      <c r="F586" s="865"/>
      <c r="G586" s="865"/>
    </row>
    <row r="587" spans="1:8" s="10" customFormat="1" ht="12.75" hidden="1" customHeight="1">
      <c r="A587" s="294"/>
      <c r="B587" s="285"/>
      <c r="C587" s="742"/>
      <c r="D587" s="476"/>
      <c r="E587" s="865"/>
      <c r="F587" s="865"/>
      <c r="G587" s="865"/>
    </row>
    <row r="588" spans="1:8" s="10" customFormat="1" ht="12.75" hidden="1" customHeight="1">
      <c r="A588" s="273"/>
      <c r="B588" s="12"/>
      <c r="C588" s="743"/>
      <c r="D588" s="296"/>
      <c r="E588" s="322"/>
      <c r="F588" s="295"/>
      <c r="G588" s="246"/>
    </row>
    <row r="589" spans="1:8" s="10" customFormat="1" ht="12.75" hidden="1" customHeight="1">
      <c r="A589" s="273"/>
      <c r="B589" s="12"/>
      <c r="C589" s="743"/>
      <c r="D589" s="296"/>
      <c r="E589" s="322"/>
      <c r="F589" s="295"/>
      <c r="G589" s="246"/>
    </row>
    <row r="590" spans="1:8" s="10" customFormat="1" ht="12.75" hidden="1" customHeight="1">
      <c r="A590" s="273"/>
      <c r="B590" s="12"/>
      <c r="C590" s="743"/>
      <c r="D590" s="296"/>
      <c r="E590" s="322"/>
      <c r="F590" s="295"/>
      <c r="G590" s="246"/>
    </row>
    <row r="591" spans="1:8" s="10" customFormat="1" ht="12.75" hidden="1" customHeight="1">
      <c r="A591" s="273"/>
      <c r="B591" s="12"/>
      <c r="C591" s="743"/>
      <c r="D591" s="296"/>
      <c r="E591" s="322"/>
      <c r="F591" s="295"/>
      <c r="G591" s="246"/>
    </row>
    <row r="592" spans="1:8" s="10" customFormat="1" ht="12.75" hidden="1" customHeight="1">
      <c r="A592" s="273"/>
      <c r="B592" s="12"/>
      <c r="C592" s="743"/>
      <c r="D592" s="296"/>
      <c r="E592" s="322"/>
      <c r="F592" s="295"/>
      <c r="G592" s="246"/>
    </row>
    <row r="593" spans="1:7" s="10" customFormat="1" ht="12.75" hidden="1" customHeight="1">
      <c r="A593" s="273"/>
      <c r="B593" s="12"/>
      <c r="C593" s="743"/>
      <c r="D593" s="296"/>
      <c r="E593" s="322"/>
      <c r="F593" s="295"/>
      <c r="G593" s="246"/>
    </row>
    <row r="594" spans="1:7" s="10" customFormat="1" ht="12.75" hidden="1" customHeight="1">
      <c r="A594" s="273"/>
      <c r="B594" s="12"/>
      <c r="C594" s="743"/>
      <c r="D594" s="296"/>
      <c r="E594" s="322"/>
      <c r="F594" s="295"/>
      <c r="G594" s="246"/>
    </row>
    <row r="595" spans="1:7" s="10" customFormat="1" ht="12.75" hidden="1" customHeight="1">
      <c r="A595" s="273"/>
      <c r="B595" s="12"/>
      <c r="C595" s="743"/>
      <c r="D595" s="296"/>
      <c r="E595" s="322"/>
      <c r="F595" s="295"/>
      <c r="G595" s="246"/>
    </row>
    <row r="596" spans="1:7" s="10" customFormat="1" ht="12.75" hidden="1" customHeight="1">
      <c r="A596" s="273"/>
      <c r="B596" s="12"/>
      <c r="C596" s="743"/>
      <c r="D596" s="296"/>
      <c r="E596" s="322"/>
      <c r="F596" s="295"/>
      <c r="G596" s="246"/>
    </row>
    <row r="597" spans="1:7" s="10" customFormat="1" ht="12.75" hidden="1" customHeight="1">
      <c r="A597" s="273"/>
      <c r="B597" s="12"/>
      <c r="C597" s="743"/>
      <c r="D597" s="296"/>
      <c r="E597" s="322"/>
      <c r="F597" s="295"/>
      <c r="G597" s="246"/>
    </row>
    <row r="598" spans="1:7" s="10" customFormat="1" ht="12.75" hidden="1" customHeight="1">
      <c r="A598" s="273"/>
      <c r="B598" s="12"/>
      <c r="C598" s="743"/>
      <c r="D598" s="296"/>
      <c r="E598" s="322"/>
      <c r="F598" s="295"/>
      <c r="G598" s="246"/>
    </row>
    <row r="599" spans="1:7" s="10" customFormat="1" ht="12.75" hidden="1" customHeight="1">
      <c r="A599" s="273"/>
      <c r="B599" s="12"/>
      <c r="C599" s="743"/>
      <c r="D599" s="296"/>
      <c r="E599" s="322"/>
      <c r="F599" s="295"/>
      <c r="G599" s="246"/>
    </row>
    <row r="600" spans="1:7" s="10" customFormat="1" ht="12.75" hidden="1" customHeight="1">
      <c r="A600" s="273"/>
      <c r="B600" s="12"/>
      <c r="C600" s="743"/>
      <c r="D600" s="296"/>
      <c r="E600" s="322"/>
      <c r="F600" s="295"/>
      <c r="G600" s="246"/>
    </row>
    <row r="601" spans="1:7" s="10" customFormat="1" ht="12.75" hidden="1" customHeight="1">
      <c r="A601" s="273"/>
      <c r="B601" s="12"/>
      <c r="C601" s="743"/>
      <c r="D601" s="296"/>
      <c r="E601" s="322"/>
      <c r="F601" s="295"/>
      <c r="G601" s="246"/>
    </row>
    <row r="602" spans="1:7" s="10" customFormat="1" ht="12.75" hidden="1" customHeight="1">
      <c r="A602" s="273"/>
      <c r="B602" s="12"/>
      <c r="C602" s="743"/>
      <c r="D602" s="296"/>
      <c r="E602" s="322"/>
      <c r="F602" s="295"/>
      <c r="G602" s="246"/>
    </row>
    <row r="603" spans="1:7" s="10" customFormat="1" ht="12.75" hidden="1" customHeight="1">
      <c r="A603" s="273"/>
      <c r="B603" s="12"/>
      <c r="C603" s="743"/>
      <c r="D603" s="296"/>
      <c r="E603" s="322"/>
      <c r="F603" s="295"/>
      <c r="G603" s="246"/>
    </row>
    <row r="604" spans="1:7" s="10" customFormat="1" ht="12.75" hidden="1" customHeight="1">
      <c r="A604" s="273"/>
      <c r="B604" s="12"/>
      <c r="C604" s="743"/>
      <c r="D604" s="296"/>
      <c r="E604" s="322"/>
      <c r="F604" s="295"/>
      <c r="G604" s="246"/>
    </row>
    <row r="605" spans="1:7" s="10" customFormat="1" ht="12.75" hidden="1" customHeight="1">
      <c r="A605" s="273"/>
      <c r="B605" s="12"/>
      <c r="C605" s="743"/>
      <c r="D605" s="296"/>
      <c r="E605" s="322"/>
      <c r="F605" s="295"/>
      <c r="G605" s="246"/>
    </row>
    <row r="606" spans="1:7" s="10" customFormat="1" ht="12.75" hidden="1" customHeight="1">
      <c r="A606" s="273"/>
      <c r="B606" s="12"/>
      <c r="C606" s="743"/>
      <c r="D606" s="296"/>
      <c r="E606" s="322"/>
      <c r="F606" s="295"/>
      <c r="G606" s="246"/>
    </row>
    <row r="607" spans="1:7" s="10" customFormat="1" ht="12.75" hidden="1" customHeight="1">
      <c r="A607" s="273"/>
      <c r="B607" s="12"/>
      <c r="C607" s="743"/>
      <c r="D607" s="296"/>
      <c r="E607" s="322"/>
      <c r="F607" s="295"/>
      <c r="G607" s="246"/>
    </row>
    <row r="608" spans="1:7" s="10" customFormat="1" ht="12.75" hidden="1" customHeight="1">
      <c r="A608" s="273"/>
      <c r="B608" s="12"/>
      <c r="C608" s="743"/>
      <c r="D608" s="296"/>
      <c r="E608" s="322"/>
      <c r="F608" s="295"/>
      <c r="G608" s="246"/>
    </row>
    <row r="609" spans="1:7" s="10" customFormat="1" ht="12.75" hidden="1" customHeight="1">
      <c r="A609" s="273"/>
      <c r="B609" s="12"/>
      <c r="C609" s="743"/>
      <c r="D609" s="296"/>
      <c r="E609" s="322"/>
      <c r="F609" s="295"/>
      <c r="G609" s="246"/>
    </row>
    <row r="610" spans="1:7" s="10" customFormat="1" ht="12.75" hidden="1" customHeight="1">
      <c r="A610" s="273"/>
      <c r="B610" s="12"/>
      <c r="C610" s="743"/>
      <c r="D610" s="296"/>
      <c r="E610" s="322"/>
      <c r="F610" s="295"/>
      <c r="G610" s="246"/>
    </row>
    <row r="611" spans="1:7" s="10" customFormat="1" ht="12.75" hidden="1" customHeight="1">
      <c r="A611" s="273"/>
      <c r="B611" s="12"/>
      <c r="C611" s="743"/>
      <c r="D611" s="296"/>
      <c r="E611" s="322"/>
      <c r="F611" s="295"/>
      <c r="G611" s="246"/>
    </row>
    <row r="612" spans="1:7" s="10" customFormat="1" ht="12.75" hidden="1" customHeight="1">
      <c r="A612" s="273"/>
      <c r="B612" s="12"/>
      <c r="C612" s="743"/>
      <c r="D612" s="296"/>
      <c r="E612" s="322"/>
      <c r="F612" s="295"/>
      <c r="G612" s="246"/>
    </row>
    <row r="613" spans="1:7" s="10" customFormat="1" ht="12.75" hidden="1" customHeight="1">
      <c r="A613" s="273"/>
      <c r="B613" s="12"/>
      <c r="C613" s="743"/>
      <c r="D613" s="296"/>
      <c r="E613" s="322"/>
      <c r="F613" s="295"/>
      <c r="G613" s="246"/>
    </row>
    <row r="614" spans="1:7" s="10" customFormat="1" ht="12.75" hidden="1" customHeight="1">
      <c r="A614" s="273"/>
      <c r="B614" s="12"/>
      <c r="C614" s="743"/>
      <c r="D614" s="296"/>
      <c r="E614" s="322"/>
      <c r="F614" s="295"/>
      <c r="G614" s="246"/>
    </row>
    <row r="615" spans="1:7" s="10" customFormat="1" ht="12.75" hidden="1" customHeight="1">
      <c r="A615" s="273"/>
      <c r="B615" s="12"/>
      <c r="C615" s="743"/>
      <c r="D615" s="296"/>
      <c r="E615" s="322"/>
      <c r="F615" s="295"/>
      <c r="G615" s="246"/>
    </row>
    <row r="616" spans="1:7" s="10" customFormat="1" ht="12.75" hidden="1" customHeight="1">
      <c r="A616" s="273"/>
      <c r="B616" s="12"/>
      <c r="C616" s="743"/>
      <c r="D616" s="296"/>
      <c r="E616" s="322"/>
      <c r="F616" s="295"/>
      <c r="G616" s="246"/>
    </row>
    <row r="617" spans="1:7" s="10" customFormat="1" ht="12.75" hidden="1" customHeight="1">
      <c r="A617" s="273"/>
      <c r="B617" s="12"/>
      <c r="C617" s="743"/>
      <c r="D617" s="296"/>
      <c r="E617" s="322"/>
      <c r="F617" s="295"/>
      <c r="G617" s="246"/>
    </row>
    <row r="618" spans="1:7" s="10" customFormat="1" ht="12.75" hidden="1" customHeight="1">
      <c r="A618" s="273"/>
      <c r="B618" s="12"/>
      <c r="C618" s="743"/>
      <c r="D618" s="296"/>
      <c r="E618" s="322"/>
      <c r="F618" s="295"/>
      <c r="G618" s="246"/>
    </row>
    <row r="619" spans="1:7" s="10" customFormat="1" ht="12.75" hidden="1" customHeight="1">
      <c r="A619" s="273"/>
      <c r="B619" s="12"/>
      <c r="C619" s="743"/>
      <c r="D619" s="296"/>
      <c r="E619" s="322"/>
      <c r="F619" s="295"/>
      <c r="G619" s="246"/>
    </row>
    <row r="620" spans="1:7" s="10" customFormat="1" ht="12.75" hidden="1" customHeight="1">
      <c r="A620" s="273"/>
      <c r="B620" s="12"/>
      <c r="C620" s="743"/>
      <c r="D620" s="296"/>
      <c r="E620" s="322"/>
      <c r="F620" s="295"/>
      <c r="G620" s="246"/>
    </row>
    <row r="621" spans="1:7" s="10" customFormat="1" ht="12.75" hidden="1" customHeight="1">
      <c r="A621" s="273"/>
      <c r="B621" s="12"/>
      <c r="C621" s="743"/>
      <c r="D621" s="296"/>
      <c r="E621" s="322"/>
      <c r="F621" s="295"/>
      <c r="G621" s="246"/>
    </row>
    <row r="622" spans="1:7" s="10" customFormat="1" ht="12.75" hidden="1" customHeight="1">
      <c r="A622" s="273"/>
      <c r="B622" s="12"/>
      <c r="C622" s="743"/>
      <c r="D622" s="296"/>
      <c r="E622" s="322"/>
      <c r="F622" s="295"/>
      <c r="G622" s="246"/>
    </row>
    <row r="623" spans="1:7" s="10" customFormat="1" ht="12.75" hidden="1" customHeight="1">
      <c r="A623" s="273"/>
      <c r="B623" s="12"/>
      <c r="C623" s="743"/>
      <c r="D623" s="296"/>
      <c r="E623" s="322"/>
      <c r="F623" s="295"/>
      <c r="G623" s="246"/>
    </row>
    <row r="624" spans="1:7" s="10" customFormat="1" ht="12.75" hidden="1" customHeight="1">
      <c r="A624" s="273"/>
      <c r="B624" s="12"/>
      <c r="C624" s="743"/>
      <c r="D624" s="296"/>
      <c r="E624" s="322"/>
      <c r="F624" s="295"/>
      <c r="G624" s="246"/>
    </row>
    <row r="625" spans="1:7" s="10" customFormat="1" ht="12.75" hidden="1" customHeight="1">
      <c r="A625" s="273"/>
      <c r="B625" s="12"/>
      <c r="C625" s="743"/>
      <c r="D625" s="296"/>
      <c r="E625" s="322"/>
      <c r="F625" s="295"/>
      <c r="G625" s="246"/>
    </row>
    <row r="626" spans="1:7" s="10" customFormat="1" ht="12.75" hidden="1" customHeight="1">
      <c r="A626" s="273"/>
      <c r="B626" s="12"/>
      <c r="C626" s="743"/>
      <c r="D626" s="296"/>
      <c r="E626" s="322"/>
      <c r="F626" s="295"/>
      <c r="G626" s="246"/>
    </row>
    <row r="627" spans="1:7" s="10" customFormat="1" ht="12.75" hidden="1" customHeight="1">
      <c r="A627" s="273"/>
      <c r="B627" s="12"/>
      <c r="C627" s="743"/>
      <c r="D627" s="296"/>
      <c r="E627" s="322"/>
      <c r="F627" s="295"/>
      <c r="G627" s="246"/>
    </row>
    <row r="628" spans="1:7" s="10" customFormat="1" ht="12.75" hidden="1" customHeight="1">
      <c r="A628" s="273"/>
      <c r="B628" s="12"/>
      <c r="C628" s="743"/>
      <c r="D628" s="296"/>
      <c r="E628" s="322"/>
      <c r="F628" s="295"/>
      <c r="G628" s="246"/>
    </row>
    <row r="629" spans="1:7" s="10" customFormat="1" ht="12.75" hidden="1" customHeight="1">
      <c r="A629" s="273"/>
      <c r="B629" s="12"/>
      <c r="C629" s="743"/>
      <c r="D629" s="296"/>
      <c r="E629" s="322"/>
      <c r="F629" s="295"/>
      <c r="G629" s="246"/>
    </row>
    <row r="630" spans="1:7" s="10" customFormat="1" ht="12.75" hidden="1" customHeight="1">
      <c r="A630" s="273"/>
      <c r="B630" s="12"/>
      <c r="C630" s="743"/>
      <c r="D630" s="296"/>
      <c r="E630" s="322"/>
      <c r="F630" s="295"/>
      <c r="G630" s="246"/>
    </row>
    <row r="631" spans="1:7" s="10" customFormat="1" ht="12.75" hidden="1" customHeight="1">
      <c r="A631" s="273"/>
      <c r="B631" s="12"/>
      <c r="C631" s="743"/>
      <c r="D631" s="296"/>
      <c r="E631" s="322"/>
      <c r="F631" s="295"/>
      <c r="G631" s="246"/>
    </row>
    <row r="632" spans="1:7" s="10" customFormat="1" ht="12.75" hidden="1" customHeight="1">
      <c r="A632" s="273"/>
      <c r="B632" s="12"/>
      <c r="C632" s="743"/>
      <c r="D632" s="296"/>
      <c r="E632" s="322"/>
      <c r="F632" s="295"/>
      <c r="G632" s="246"/>
    </row>
    <row r="633" spans="1:7" s="10" customFormat="1" ht="12.75" hidden="1" customHeight="1">
      <c r="A633" s="273"/>
      <c r="B633" s="12"/>
      <c r="C633" s="743"/>
      <c r="D633" s="296"/>
      <c r="E633" s="322"/>
      <c r="F633" s="295"/>
      <c r="G633" s="246"/>
    </row>
    <row r="634" spans="1:7" s="10" customFormat="1" ht="12.75" hidden="1" customHeight="1">
      <c r="A634" s="273"/>
      <c r="B634" s="12"/>
      <c r="C634" s="743"/>
      <c r="D634" s="296"/>
      <c r="E634" s="322"/>
      <c r="F634" s="295"/>
      <c r="G634" s="246"/>
    </row>
    <row r="635" spans="1:7" s="10" customFormat="1" ht="12.75" hidden="1" customHeight="1">
      <c r="A635" s="273"/>
      <c r="B635" s="12"/>
      <c r="C635" s="743"/>
      <c r="D635" s="296"/>
      <c r="E635" s="322"/>
      <c r="F635" s="295"/>
      <c r="G635" s="246"/>
    </row>
    <row r="636" spans="1:7" s="10" customFormat="1" ht="12.75" hidden="1" customHeight="1">
      <c r="A636" s="273"/>
      <c r="B636" s="12"/>
      <c r="C636" s="743"/>
      <c r="D636" s="296"/>
      <c r="E636" s="322"/>
      <c r="F636" s="295"/>
      <c r="G636" s="246"/>
    </row>
    <row r="637" spans="1:7" s="10" customFormat="1" ht="12.75" hidden="1" customHeight="1">
      <c r="A637" s="273"/>
      <c r="B637" s="12"/>
      <c r="C637" s="743"/>
      <c r="D637" s="296"/>
      <c r="E637" s="322"/>
      <c r="F637" s="295"/>
      <c r="G637" s="246"/>
    </row>
    <row r="638" spans="1:7" s="10" customFormat="1" ht="12.75" hidden="1" customHeight="1">
      <c r="A638" s="273"/>
      <c r="B638" s="12"/>
      <c r="C638" s="743"/>
      <c r="D638" s="296"/>
      <c r="E638" s="322"/>
      <c r="F638" s="295"/>
      <c r="G638" s="246"/>
    </row>
    <row r="639" spans="1:7" s="10" customFormat="1" ht="12.75" hidden="1" customHeight="1">
      <c r="A639" s="273"/>
      <c r="B639" s="12"/>
      <c r="C639" s="743"/>
      <c r="D639" s="296"/>
      <c r="E639" s="322"/>
      <c r="F639" s="295"/>
      <c r="G639" s="246"/>
    </row>
    <row r="640" spans="1:7" s="10" customFormat="1" ht="12.75" hidden="1" customHeight="1">
      <c r="A640" s="273"/>
      <c r="B640" s="12"/>
      <c r="C640" s="743"/>
      <c r="D640" s="296"/>
      <c r="E640" s="322"/>
      <c r="F640" s="295"/>
      <c r="G640" s="246"/>
    </row>
    <row r="641" spans="1:7" s="10" customFormat="1" ht="12.75" hidden="1" customHeight="1">
      <c r="A641" s="273"/>
      <c r="B641" s="12"/>
      <c r="C641" s="743"/>
      <c r="D641" s="296"/>
      <c r="E641" s="322"/>
      <c r="F641" s="295"/>
      <c r="G641" s="246"/>
    </row>
    <row r="642" spans="1:7" s="10" customFormat="1" ht="12.75" hidden="1" customHeight="1">
      <c r="A642" s="273"/>
      <c r="B642" s="12"/>
      <c r="C642" s="743"/>
      <c r="D642" s="296"/>
      <c r="E642" s="322"/>
      <c r="F642" s="295"/>
      <c r="G642" s="246"/>
    </row>
    <row r="643" spans="1:7" s="10" customFormat="1" ht="12.75" hidden="1" customHeight="1">
      <c r="A643" s="273"/>
      <c r="B643" s="12"/>
      <c r="C643" s="743"/>
      <c r="D643" s="296"/>
      <c r="E643" s="322"/>
      <c r="F643" s="295"/>
      <c r="G643" s="246"/>
    </row>
    <row r="644" spans="1:7" s="10" customFormat="1" ht="12.75" hidden="1" customHeight="1">
      <c r="A644" s="273"/>
      <c r="B644" s="12"/>
      <c r="C644" s="743"/>
      <c r="D644" s="296"/>
      <c r="E644" s="322"/>
      <c r="F644" s="295"/>
      <c r="G644" s="246"/>
    </row>
    <row r="645" spans="1:7" s="10" customFormat="1" ht="12.75" hidden="1" customHeight="1">
      <c r="A645" s="273"/>
      <c r="B645" s="12"/>
      <c r="C645" s="743"/>
      <c r="D645" s="296"/>
      <c r="E645" s="322"/>
      <c r="F645" s="295"/>
      <c r="G645" s="246"/>
    </row>
    <row r="646" spans="1:7" s="10" customFormat="1" ht="12.75" hidden="1" customHeight="1">
      <c r="A646" s="273"/>
      <c r="B646" s="12"/>
      <c r="C646" s="743"/>
      <c r="D646" s="296"/>
      <c r="E646" s="322"/>
      <c r="F646" s="295"/>
      <c r="G646" s="246"/>
    </row>
    <row r="647" spans="1:7" s="10" customFormat="1" ht="12.75" hidden="1" customHeight="1">
      <c r="A647" s="273"/>
      <c r="B647" s="12"/>
      <c r="C647" s="743"/>
      <c r="D647" s="296"/>
      <c r="E647" s="322"/>
      <c r="F647" s="295"/>
      <c r="G647" s="246"/>
    </row>
    <row r="648" spans="1:7" s="10" customFormat="1" ht="12.75" hidden="1" customHeight="1">
      <c r="A648" s="273"/>
      <c r="B648" s="12"/>
      <c r="C648" s="743"/>
      <c r="D648" s="296"/>
      <c r="E648" s="322"/>
      <c r="F648" s="295"/>
      <c r="G648" s="246"/>
    </row>
    <row r="649" spans="1:7" s="10" customFormat="1" ht="12.75" hidden="1" customHeight="1">
      <c r="A649" s="273"/>
      <c r="B649" s="12"/>
      <c r="C649" s="743"/>
      <c r="D649" s="296"/>
      <c r="E649" s="322"/>
      <c r="F649" s="295"/>
      <c r="G649" s="246"/>
    </row>
    <row r="650" spans="1:7" s="10" customFormat="1" ht="12.75" hidden="1" customHeight="1">
      <c r="A650" s="273"/>
      <c r="B650" s="12"/>
      <c r="C650" s="743"/>
      <c r="D650" s="296"/>
      <c r="E650" s="322"/>
      <c r="F650" s="295"/>
      <c r="G650" s="246"/>
    </row>
    <row r="651" spans="1:7" s="10" customFormat="1" ht="12.75" hidden="1" customHeight="1">
      <c r="A651" s="273"/>
      <c r="B651" s="12"/>
      <c r="C651" s="743"/>
      <c r="D651" s="296"/>
      <c r="E651" s="322"/>
      <c r="F651" s="295"/>
      <c r="G651" s="246"/>
    </row>
    <row r="652" spans="1:7" s="10" customFormat="1" ht="12.75" hidden="1" customHeight="1">
      <c r="A652" s="273"/>
      <c r="B652" s="12"/>
      <c r="C652" s="743"/>
      <c r="D652" s="296"/>
      <c r="E652" s="322"/>
      <c r="F652" s="295"/>
      <c r="G652" s="246"/>
    </row>
    <row r="653" spans="1:7" s="10" customFormat="1" ht="12.75" hidden="1" customHeight="1">
      <c r="A653" s="273"/>
      <c r="B653" s="12"/>
      <c r="C653" s="743"/>
      <c r="D653" s="296"/>
      <c r="E653" s="322"/>
      <c r="F653" s="295"/>
      <c r="G653" s="246"/>
    </row>
    <row r="654" spans="1:7" s="10" customFormat="1" ht="12.75" hidden="1" customHeight="1">
      <c r="A654" s="273"/>
      <c r="B654" s="12"/>
      <c r="C654" s="743"/>
      <c r="D654" s="296"/>
      <c r="E654" s="322"/>
      <c r="F654" s="295"/>
      <c r="G654" s="246"/>
    </row>
    <row r="655" spans="1:7" s="10" customFormat="1" ht="12.75" hidden="1" customHeight="1">
      <c r="A655" s="273"/>
      <c r="B655" s="12"/>
      <c r="C655" s="743"/>
      <c r="D655" s="296"/>
      <c r="E655" s="322"/>
      <c r="F655" s="295"/>
      <c r="G655" s="246"/>
    </row>
    <row r="656" spans="1:7" s="10" customFormat="1" ht="12.75" hidden="1" customHeight="1">
      <c r="A656" s="273"/>
      <c r="B656" s="12"/>
      <c r="C656" s="743"/>
      <c r="D656" s="296"/>
      <c r="E656" s="322"/>
      <c r="F656" s="295"/>
      <c r="G656" s="246"/>
    </row>
    <row r="657" spans="1:7" s="10" customFormat="1" ht="12.75" hidden="1" customHeight="1">
      <c r="A657" s="273"/>
      <c r="B657" s="12"/>
      <c r="C657" s="743"/>
      <c r="D657" s="296"/>
      <c r="E657" s="322"/>
      <c r="F657" s="295"/>
      <c r="G657" s="246"/>
    </row>
    <row r="658" spans="1:7" s="10" customFormat="1" ht="12.75" hidden="1" customHeight="1">
      <c r="A658" s="273"/>
      <c r="B658" s="12"/>
      <c r="C658" s="743"/>
      <c r="D658" s="296"/>
      <c r="E658" s="322"/>
      <c r="F658" s="295"/>
      <c r="G658" s="246"/>
    </row>
    <row r="659" spans="1:7" s="10" customFormat="1" ht="12.75" hidden="1" customHeight="1">
      <c r="A659" s="273"/>
      <c r="B659" s="12"/>
      <c r="C659" s="743"/>
      <c r="D659" s="296"/>
      <c r="E659" s="322"/>
      <c r="F659" s="295"/>
      <c r="G659" s="246"/>
    </row>
    <row r="660" spans="1:7" s="10" customFormat="1" ht="12.75" hidden="1" customHeight="1">
      <c r="A660" s="273"/>
      <c r="B660" s="12"/>
      <c r="C660" s="743"/>
      <c r="D660" s="296"/>
      <c r="E660" s="322"/>
      <c r="F660" s="295"/>
      <c r="G660" s="246"/>
    </row>
    <row r="661" spans="1:7" s="10" customFormat="1" ht="12.75" hidden="1" customHeight="1">
      <c r="A661" s="273"/>
      <c r="B661" s="12"/>
      <c r="C661" s="743"/>
      <c r="D661" s="296"/>
      <c r="E661" s="322"/>
      <c r="F661" s="295"/>
      <c r="G661" s="246"/>
    </row>
    <row r="662" spans="1:7" s="10" customFormat="1" ht="12.75" hidden="1" customHeight="1">
      <c r="A662" s="273"/>
      <c r="B662" s="12"/>
      <c r="C662" s="743"/>
      <c r="D662" s="296"/>
      <c r="E662" s="322"/>
      <c r="F662" s="295"/>
      <c r="G662" s="246"/>
    </row>
    <row r="663" spans="1:7" s="10" customFormat="1" ht="12.75" hidden="1" customHeight="1">
      <c r="A663" s="273"/>
      <c r="B663" s="12"/>
      <c r="C663" s="743"/>
      <c r="D663" s="296"/>
      <c r="E663" s="322"/>
      <c r="F663" s="295"/>
      <c r="G663" s="246"/>
    </row>
    <row r="664" spans="1:7" s="10" customFormat="1" ht="12.75" hidden="1" customHeight="1">
      <c r="A664" s="273"/>
      <c r="B664" s="12"/>
      <c r="C664" s="743"/>
      <c r="D664" s="296"/>
      <c r="E664" s="322"/>
      <c r="F664" s="295"/>
      <c r="G664" s="246"/>
    </row>
    <row r="665" spans="1:7" s="10" customFormat="1" ht="12.75" hidden="1" customHeight="1">
      <c r="A665" s="273"/>
      <c r="B665" s="12"/>
      <c r="C665" s="743"/>
      <c r="D665" s="296"/>
      <c r="E665" s="322"/>
      <c r="F665" s="295"/>
      <c r="G665" s="246"/>
    </row>
    <row r="666" spans="1:7" s="10" customFormat="1" ht="12.75" hidden="1" customHeight="1">
      <c r="A666" s="273"/>
      <c r="B666" s="12"/>
      <c r="C666" s="743"/>
      <c r="D666" s="296"/>
      <c r="E666" s="322"/>
      <c r="F666" s="295"/>
      <c r="G666" s="246"/>
    </row>
    <row r="667" spans="1:7" s="10" customFormat="1" ht="12.75" hidden="1" customHeight="1">
      <c r="A667" s="273"/>
      <c r="B667" s="12"/>
      <c r="C667" s="743"/>
      <c r="D667" s="296"/>
      <c r="E667" s="322"/>
      <c r="F667" s="295"/>
      <c r="G667" s="246"/>
    </row>
    <row r="668" spans="1:7" s="10" customFormat="1" ht="12.75" hidden="1" customHeight="1">
      <c r="A668" s="273"/>
      <c r="B668" s="12"/>
      <c r="C668" s="743"/>
      <c r="D668" s="296"/>
      <c r="E668" s="322"/>
      <c r="F668" s="295"/>
      <c r="G668" s="246"/>
    </row>
    <row r="669" spans="1:7" s="10" customFormat="1" ht="12.75" hidden="1" customHeight="1">
      <c r="A669" s="273"/>
      <c r="B669" s="12"/>
      <c r="C669" s="743"/>
      <c r="D669" s="296"/>
      <c r="E669" s="322"/>
      <c r="F669" s="295"/>
      <c r="G669" s="246"/>
    </row>
    <row r="670" spans="1:7" s="10" customFormat="1" ht="12.75" hidden="1" customHeight="1">
      <c r="A670" s="273"/>
      <c r="B670" s="12"/>
      <c r="C670" s="743"/>
      <c r="D670" s="296"/>
      <c r="E670" s="322"/>
      <c r="F670" s="295"/>
      <c r="G670" s="246"/>
    </row>
    <row r="671" spans="1:7" s="10" customFormat="1" ht="12.75" hidden="1" customHeight="1">
      <c r="A671" s="273"/>
      <c r="B671" s="12"/>
      <c r="C671" s="743"/>
      <c r="D671" s="296"/>
      <c r="E671" s="322"/>
      <c r="F671" s="295"/>
      <c r="G671" s="246"/>
    </row>
    <row r="672" spans="1:7" s="10" customFormat="1" ht="12.75" hidden="1" customHeight="1">
      <c r="A672" s="273"/>
      <c r="B672" s="12"/>
      <c r="C672" s="743"/>
      <c r="D672" s="296"/>
      <c r="E672" s="322"/>
      <c r="F672" s="295"/>
      <c r="G672" s="246"/>
    </row>
    <row r="673" spans="1:7" s="10" customFormat="1" ht="12.75" hidden="1" customHeight="1">
      <c r="A673" s="273"/>
      <c r="B673" s="12"/>
      <c r="C673" s="743"/>
      <c r="D673" s="296"/>
      <c r="E673" s="322"/>
      <c r="F673" s="295"/>
      <c r="G673" s="246"/>
    </row>
    <row r="674" spans="1:7" s="10" customFormat="1" ht="12.75" hidden="1" customHeight="1">
      <c r="A674" s="273"/>
      <c r="B674" s="12"/>
      <c r="C674" s="743"/>
      <c r="D674" s="296"/>
      <c r="E674" s="322"/>
      <c r="F674" s="295"/>
      <c r="G674" s="246"/>
    </row>
    <row r="675" spans="1:7" s="10" customFormat="1" ht="12.75" hidden="1" customHeight="1">
      <c r="A675" s="273"/>
      <c r="B675" s="12"/>
      <c r="C675" s="743"/>
      <c r="D675" s="296"/>
      <c r="E675" s="322"/>
      <c r="F675" s="295"/>
      <c r="G675" s="246"/>
    </row>
    <row r="676" spans="1:7" s="10" customFormat="1" ht="12.75" hidden="1" customHeight="1">
      <c r="A676" s="273"/>
      <c r="B676" s="12"/>
      <c r="C676" s="743"/>
      <c r="D676" s="296"/>
      <c r="E676" s="322"/>
      <c r="F676" s="295"/>
      <c r="G676" s="246"/>
    </row>
    <row r="677" spans="1:7" s="10" customFormat="1" ht="12.75" hidden="1" customHeight="1">
      <c r="A677" s="273"/>
      <c r="B677" s="12"/>
      <c r="C677" s="743"/>
      <c r="D677" s="296"/>
      <c r="E677" s="322"/>
      <c r="F677" s="295"/>
      <c r="G677" s="246"/>
    </row>
    <row r="678" spans="1:7" s="10" customFormat="1" ht="12.75" hidden="1" customHeight="1">
      <c r="A678" s="273"/>
      <c r="B678" s="12"/>
      <c r="C678" s="743"/>
      <c r="D678" s="296"/>
      <c r="E678" s="322"/>
      <c r="F678" s="295"/>
      <c r="G678" s="246"/>
    </row>
    <row r="679" spans="1:7" s="10" customFormat="1" ht="12.75" hidden="1" customHeight="1">
      <c r="A679" s="273"/>
      <c r="B679" s="12"/>
      <c r="C679" s="743"/>
      <c r="D679" s="296"/>
      <c r="E679" s="322"/>
      <c r="F679" s="295"/>
      <c r="G679" s="246"/>
    </row>
    <row r="680" spans="1:7" s="10" customFormat="1" ht="12.75" hidden="1" customHeight="1">
      <c r="A680" s="273"/>
      <c r="B680" s="12"/>
      <c r="C680" s="743"/>
      <c r="D680" s="296"/>
      <c r="E680" s="322"/>
      <c r="F680" s="295"/>
      <c r="G680" s="246"/>
    </row>
    <row r="681" spans="1:7" s="10" customFormat="1" ht="12.75" hidden="1" customHeight="1">
      <c r="A681" s="273"/>
      <c r="B681" s="12"/>
      <c r="C681" s="743"/>
      <c r="D681" s="296"/>
      <c r="E681" s="322"/>
      <c r="F681" s="295"/>
      <c r="G681" s="246"/>
    </row>
    <row r="682" spans="1:7" s="10" customFormat="1" ht="12.75" hidden="1" customHeight="1">
      <c r="A682" s="273"/>
      <c r="B682" s="12"/>
      <c r="C682" s="743"/>
      <c r="D682" s="296"/>
      <c r="E682" s="322"/>
      <c r="F682" s="295"/>
      <c r="G682" s="246"/>
    </row>
    <row r="683" spans="1:7" s="10" customFormat="1" ht="12.75" hidden="1" customHeight="1">
      <c r="A683" s="273"/>
      <c r="B683" s="12"/>
      <c r="C683" s="743"/>
      <c r="D683" s="296"/>
      <c r="E683" s="322"/>
      <c r="F683" s="295"/>
      <c r="G683" s="246"/>
    </row>
    <row r="684" spans="1:7" s="10" customFormat="1" ht="12.75" hidden="1" customHeight="1">
      <c r="A684" s="273"/>
      <c r="B684" s="12"/>
      <c r="C684" s="743"/>
      <c r="D684" s="296"/>
      <c r="E684" s="322"/>
      <c r="F684" s="295"/>
      <c r="G684" s="246"/>
    </row>
    <row r="685" spans="1:7" s="10" customFormat="1" ht="12.75" hidden="1" customHeight="1">
      <c r="A685" s="273"/>
      <c r="B685" s="12"/>
      <c r="C685" s="743"/>
      <c r="D685" s="296"/>
      <c r="E685" s="322"/>
      <c r="F685" s="295"/>
      <c r="G685" s="246"/>
    </row>
    <row r="686" spans="1:7" s="10" customFormat="1" ht="12.75" hidden="1" customHeight="1">
      <c r="A686" s="273"/>
      <c r="B686" s="12"/>
      <c r="C686" s="743"/>
      <c r="D686" s="296"/>
      <c r="E686" s="322"/>
      <c r="F686" s="295"/>
      <c r="G686" s="246"/>
    </row>
    <row r="687" spans="1:7" s="10" customFormat="1" ht="12.75" hidden="1" customHeight="1">
      <c r="A687" s="273"/>
      <c r="B687" s="12"/>
      <c r="C687" s="743"/>
      <c r="D687" s="296"/>
      <c r="E687" s="322"/>
      <c r="F687" s="295"/>
      <c r="G687" s="246"/>
    </row>
    <row r="688" spans="1:7" s="10" customFormat="1" ht="12.75" hidden="1" customHeight="1">
      <c r="A688" s="273"/>
      <c r="B688" s="12"/>
      <c r="C688" s="743"/>
      <c r="D688" s="296"/>
      <c r="E688" s="322"/>
      <c r="F688" s="295"/>
      <c r="G688" s="246"/>
    </row>
    <row r="689" spans="1:7" s="10" customFormat="1" ht="12.75" hidden="1" customHeight="1">
      <c r="A689" s="273"/>
      <c r="B689" s="12"/>
      <c r="C689" s="743"/>
      <c r="D689" s="296"/>
      <c r="E689" s="322"/>
      <c r="F689" s="295"/>
      <c r="G689" s="246"/>
    </row>
    <row r="690" spans="1:7" ht="12.75" hidden="1" customHeight="1"/>
    <row r="691" spans="1:7" ht="12.75" hidden="1" customHeight="1">
      <c r="C691" s="12"/>
      <c r="D691" s="477"/>
      <c r="E691" s="324"/>
      <c r="F691" s="12"/>
      <c r="G691" s="12"/>
    </row>
    <row r="692" spans="1:7" ht="12.75" hidden="1" customHeight="1">
      <c r="C692" s="12"/>
      <c r="D692" s="477"/>
      <c r="E692" s="324"/>
      <c r="F692" s="12"/>
      <c r="G692" s="12"/>
    </row>
    <row r="693" spans="1:7" ht="12.75" hidden="1" customHeight="1">
      <c r="C693" s="12"/>
      <c r="D693" s="477"/>
      <c r="E693" s="324"/>
      <c r="F693" s="12"/>
      <c r="G693" s="12"/>
    </row>
  </sheetData>
  <mergeCells count="5">
    <mergeCell ref="F1:G1"/>
    <mergeCell ref="E584:G587"/>
    <mergeCell ref="A2:G2"/>
    <mergeCell ref="C583:D583"/>
    <mergeCell ref="C582:D582"/>
  </mergeCells>
  <hyperlinks>
    <hyperlink ref="C583" r:id="rId1"/>
  </hyperlinks>
  <printOptions horizontalCentered="1"/>
  <pageMargins left="0.15763888888888888" right="0.15763888888888888" top="0.39374999999999999" bottom="0.39374999999999999" header="0.15763888888888888" footer="0.15763888888888888"/>
  <pageSetup paperSize="9" scale="48" firstPageNumber="0" orientation="portrait" horizontalDpi="300" verticalDpi="300" r:id="rId2"/>
  <headerFooter alignWithMargins="0">
    <oddHeader xml:space="preserve">&amp;C                              </oddHeader>
    <oddFooter>&amp;L&amp;"Tahoma,Pogrubiony"www.vesbopoland.pl&amp;R&amp;P</oddFooter>
  </headerFooter>
  <rowBreaks count="5" manualBreakCount="5">
    <brk id="99" max="6" man="1"/>
    <brk id="194" max="6" man="1"/>
    <brk id="294" max="6" man="1"/>
    <brk id="393" max="6" man="1"/>
    <brk id="493" max="6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5</vt:i4>
      </vt:variant>
      <vt:variant>
        <vt:lpstr>Zakresy nazwane</vt:lpstr>
      </vt:variant>
      <vt:variant>
        <vt:i4>24</vt:i4>
      </vt:variant>
    </vt:vector>
  </HeadingPairs>
  <TitlesOfParts>
    <vt:vector size="29" baseType="lpstr">
      <vt:lpstr>PP VESBO</vt:lpstr>
      <vt:lpstr>PE-RT VESBO </vt:lpstr>
      <vt:lpstr>OGRZEWANIE VESBO</vt:lpstr>
      <vt:lpstr>FILTRY VESBO</vt:lpstr>
      <vt:lpstr>PVC I CPVC VESBO</vt:lpstr>
      <vt:lpstr>'FILTRY VESBO'!Excel_BuiltIn__FilterDatabase_1</vt:lpstr>
      <vt:lpstr>'OGRZEWANIE VESBO'!Excel_BuiltIn__FilterDatabase_1</vt:lpstr>
      <vt:lpstr>'PE-RT VESBO '!Excel_BuiltIn__FilterDatabase_1</vt:lpstr>
      <vt:lpstr>'PVC I CPVC VESBO'!Excel_BuiltIn__FilterDatabase_1</vt:lpstr>
      <vt:lpstr>'FILTRY VESBO'!Excel_BuiltIn__FilterDatabase_1_1</vt:lpstr>
      <vt:lpstr>'OGRZEWANIE VESBO'!Excel_BuiltIn__FilterDatabase_1_1</vt:lpstr>
      <vt:lpstr>'PE-RT VESBO '!Excel_BuiltIn__FilterDatabase_1_1</vt:lpstr>
      <vt:lpstr>'PP VESBO'!Excel_BuiltIn__FilterDatabase_1_1</vt:lpstr>
      <vt:lpstr>'PVC I CPVC VESBO'!Excel_BuiltIn__FilterDatabase_1_1</vt:lpstr>
      <vt:lpstr>'FILTRY VESBO'!Excel_BuiltIn__FilterDatabase_1_1_1</vt:lpstr>
      <vt:lpstr>'OGRZEWANIE VESBO'!Excel_BuiltIn__FilterDatabase_1_1_1</vt:lpstr>
      <vt:lpstr>'PE-RT VESBO '!Excel_BuiltIn__FilterDatabase_1_1_1</vt:lpstr>
      <vt:lpstr>'PP VESBO'!Excel_BuiltIn__FilterDatabase_1_1_1</vt:lpstr>
      <vt:lpstr>'PVC I CPVC VESBO'!Excel_BuiltIn__FilterDatabase_1_1_1</vt:lpstr>
      <vt:lpstr>'FILTRY VESBO'!Obszar_wydruku</vt:lpstr>
      <vt:lpstr>'OGRZEWANIE VESBO'!Obszar_wydruku</vt:lpstr>
      <vt:lpstr>'PE-RT VESBO '!Obszar_wydruku</vt:lpstr>
      <vt:lpstr>'PP VESBO'!Obszar_wydruku</vt:lpstr>
      <vt:lpstr>'PVC I CPVC VESBO'!Obszar_wydruku</vt:lpstr>
      <vt:lpstr>'FILTRY VESBO'!Tytuły_wydruku</vt:lpstr>
      <vt:lpstr>'OGRZEWANIE VESBO'!Tytuły_wydruku</vt:lpstr>
      <vt:lpstr>'PE-RT VESBO '!Tytuły_wydruku</vt:lpstr>
      <vt:lpstr>'PP VESBO'!Tytuły_wydruku</vt:lpstr>
      <vt:lpstr>'PVC I CPVC VESBO'!Tytuły_wydruku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IGOR</dc:creator>
  <cp:lastModifiedBy>Michał Kmiecik</cp:lastModifiedBy>
  <cp:lastPrinted>2020-12-03T12:18:58Z</cp:lastPrinted>
  <dcterms:created xsi:type="dcterms:W3CDTF">2014-09-11T12:24:18Z</dcterms:created>
  <dcterms:modified xsi:type="dcterms:W3CDTF">2021-03-31T12:33:22Z</dcterms:modified>
</cp:coreProperties>
</file>